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<sst xmlns="http://schemas.openxmlformats.org/spreadsheetml/2006/main" count="1479" uniqueCount="743">
  <si>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</si>
  <si>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</si>
  <si>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</si>
  <si>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</si>
  <si>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</si>
  <si>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</si>
  <si>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</si>
  <si>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</si>
  <si>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</si>
  <si>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</si>
  <si>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</si>
  <si>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</si>
  <si>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</si>
  <si>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</si>
  <si>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</si>
  <si>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</si>
  <si>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</si>
  <si>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</si>
  <si>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</si>
  <si>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</si>
  <si>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</si>
  <si>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</si>
  <si>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</si>
  <si>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</si>
  <si>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</si>
  <si>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</si>
  <si>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</si>
  <si>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</si>
  <si>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</si>
  <si>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</si>
  <si>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</si>
  <si>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</si>
  <si>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</si>
  <si>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</si>
  <si>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</si>
  <si>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</si>
  <si>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</si>
  <si>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</si>
  <si>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</si>
  <si>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</si>
  <si>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</si>
  <si>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</si>
  <si>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</si>
  <si>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</si>
  <si>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</si>
  <si>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</si>
  <si>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</si>
  <si>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</si>
  <si>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</si>
  <si>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</si>
  <si>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</si>
  <si>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</si>
  <si>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</si>
  <si>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</si>
  <si>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</si>
  <si>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</si>
  <si>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</si>
  <si>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</si>
  <si>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</si>
  <si>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</si>
  <si>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</si>
  <si>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</si>
  <si>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</si>
  <si>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</si>
  <si>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</si>
  <si>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</si>
  <si>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</si>
  <si>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</si>
  <si>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</si>
  <si>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</si>
  <si>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</si>
  <si>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</si>
  <si>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</si>
  <si>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</si>
  <si>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</si>
  <si>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</si>
  <si>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</si>
  <si>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</si>
  <si>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</si>
  <si>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</si>
  <si>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</si>
  <si>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</si>
  <si>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</si>
  <si>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</si>
  <si>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</si>
  <si>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</si>
  <si>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</si>
  <si>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</si>
  <si>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</si>
  <si>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</si>
  <si>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</si>
  <si>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</si>
  <si>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</si>
  <si>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</si>
  <si>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</si>
  <si>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</si>
  <si>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</si>
  <si>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</si>
  <si>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</si>
  <si>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</si>
  <si>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</si>
  <si>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</si>
  <si>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</si>
  <si>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</si>
  <si>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</si>
  <si>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</si>
  <si>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</si>
  <si>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</si>
  <si>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</si>
  <si>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</si>
  <si>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</si>
  <si>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</si>
  <si>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</si>
  <si>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</si>
  <si>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</si>
  <si>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</si>
  <si>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</si>
  <si>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</si>
  <si>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</si>
  <si>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</si>
  <si>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</si>
  <si>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</si>
  <si>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</si>
  <si>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</si>
  <si>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</si>
  <si>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</si>
  <si>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</si>
  <si>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</si>
  <si>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</si>
  <si>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</si>
  <si>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</si>
  <si>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</si>
  <si>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</si>
  <si>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</si>
  <si>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</si>
  <si>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</si>
  <si>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</si>
  <si>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</si>
  <si>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</si>
  <si>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</si>
  <si>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</si>
  <si>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</si>
  <si>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</si>
  <si>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</si>
  <si>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</si>
  <si>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</si>
  <si>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</si>
  <si>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</si>
  <si>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</si>
  <si>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</si>
  <si>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</si>
  <si>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</si>
  <si>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</si>
  <si>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</si>
  <si>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</si>
  <si>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</si>
  <si>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</si>
  <si>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</si>
  <si>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</si>
  <si>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</si>
  <si>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</si>
  <si>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</si>
  <si>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</si>
  <si>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</si>
  <si>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</si>
  <si>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</si>
  <si>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</si>
  <si>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</si>
  <si>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</si>
  <si>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</si>
  <si>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</si>
  <si>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</si>
  <si>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</si>
  <si>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</si>
  <si>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</si>
  <si>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</si>
  <si>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</si>
  <si>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</si>
  <si>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</si>
  <si>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</si>
  <si>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</si>
  <si>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</si>
  <si>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</si>
  <si>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</si>
  <si>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</si>
  <si>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</si>
  <si>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</si>
  <si>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</si>
  <si>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</si>
  <si>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</si>
  <si>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</si>
  <si>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</si>
  <si>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</si>
  <si>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</si>
  <si>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</si>
  <si>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</si>
  <si>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</si>
  <si>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</si>
  <si>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</si>
  <si>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</si>
  <si>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</si>
  <si>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</si>
  <si>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</si>
  <si>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</si>
  <si>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</si>
  <si>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</si>
  <si>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</si>
  <si>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</si>
  <si>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</si>
  <si>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</si>
  <si>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</si>
  <si>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</si>
  <si>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</si>
  <si>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</si>
  <si>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</si>
  <si>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</si>
  <si>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</si>
  <si>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</si>
  <si>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</si>
  <si>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</si>
  <si>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</si>
  <si>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</si>
  <si>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</si>
  <si>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</si>
  <si>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</si>
  <si>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</si>
  <si>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</si>
  <si>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</si>
  <si>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</si>
  <si>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</si>
  <si>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</si>
  <si>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</si>
  <si>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</si>
  <si>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</si>
  <si>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</si>
  <si>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</si>
  <si>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</si>
  <si>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</si>
  <si>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</si>
  <si>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</si>
  <si>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</si>
  <si>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</si>
  <si>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</si>
  <si>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</si>
  <si>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</si>
  <si>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</si>
  <si>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</si>
  <si>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</si>
  <si>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</si>
  <si>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</si>
  <si>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</si>
  <si>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</si>
  <si>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</si>
  <si>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</si>
  <si>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</si>
  <si>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</si>
  <si>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</si>
  <si>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</si>
  <si>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</si>
  <si>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</si>
  <si>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</si>
  <si>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</si>
  <si>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</si>
  <si>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</si>
  <si>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</si>
  <si>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</si>
  <si>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</si>
  <si>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</si>
  <si>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</si>
  <si>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</si>
  <si>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</si>
  <si>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</si>
  <si>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</si>
  <si>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</si>
  <si>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</si>
  <si>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</si>
  <si>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</si>
  <si>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</si>
  <si>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</si>
  <si>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</si>
  <si>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</si>
  <si>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</si>
  <si>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</si>
  <si>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</si>
  <si>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</si>
  <si>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</si>
  <si>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</si>
  <si>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</si>
  <si>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</si>
  <si>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</si>
  <si>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</si>
  <si>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</si>
  <si>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</si>
  <si>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</si>
  <si>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</si>
  <si>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</si>
  <si>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</si>
  <si>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</si>
  <si>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</si>
  <si>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</si>
  <si>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</si>
  <si>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</si>
  <si>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</si>
  <si>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</si>
  <si>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</si>
  <si>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</si>
  <si>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</si>
  <si>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</si>
  <si>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</si>
  <si>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</si>
  <si>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</si>
  <si>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</si>
  <si>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</si>
  <si>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</si>
  <si>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</si>
  <si>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</si>
  <si>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</si>
  <si>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</si>
  <si>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</si>
  <si>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</si>
  <si>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</si>
  <si>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</si>
  <si>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</si>
  <si>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</si>
  <si>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</si>
  <si>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</si>
  <si>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</si>
  <si>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</si>
  <si>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</si>
  <si>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</si>
  <si>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</si>
  <si>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</si>
  <si>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</si>
  <si>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</si>
  <si>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</si>
  <si>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</si>
  <si>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</si>
  <si>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</si>
  <si>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</si>
  <si>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</si>
  <si>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</si>
  <si>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</si>
  <si>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</si>
  <si>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</si>
  <si>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</si>
  <si>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</si>
  <si>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</si>
  <si>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</si>
  <si>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</si>
  <si>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</si>
  <si>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</si>
  <si>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</si>
  <si>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</si>
  <si>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</si>
  <si>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</si>
  <si>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</si>
  <si>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</si>
  <si>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</si>
  <si>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</si>
  <si>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</si>
  <si>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</si>
  <si>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</si>
  <si>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</si>
  <si>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</si>
  <si>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</si>
  <si>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</si>
  <si>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</si>
  <si>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</si>
  <si>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</si>
  <si>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</si>
  <si>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</si>
  <si>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</si>
  <si>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</si>
  <si>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</si>
  <si>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</si>
  <si>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</si>
  <si>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</si>
  <si>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</si>
  <si>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</si>
  <si>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</si>
  <si>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</si>
  <si>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</si>
  <si>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</si>
  <si>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</si>
  <si>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</si>
  <si>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</si>
  <si>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</si>
  <si>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</si>
  <si>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</si>
  <si>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</si>
  <si>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</si>
  <si>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</si>
  <si>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</si>
  <si>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</si>
  <si>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</si>
  <si>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</si>
  <si>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</si>
  <si>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</si>
  <si>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</si>
  <si>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</si>
  <si>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</si>
  <si>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</si>
  <si>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</si>
  <si>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</si>
  <si>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</si>
  <si>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</si>
  <si>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</si>
  <si>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</si>
  <si>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</si>
  <si>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</si>
  <si>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</si>
  <si>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</si>
  <si>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</si>
  <si>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</si>
  <si>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</si>
  <si>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</si>
  <si>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</si>
  <si>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</si>
  <si>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</si>
  <si>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</si>
  <si>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</si>
  <si>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</si>
  <si>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</si>
  <si>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</si>
  <si>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</si>
  <si>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</si>
  <si>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</si>
  <si>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</si>
  <si>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</si>
  <si>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</si>
  <si>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</si>
  <si>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</si>
  <si>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</si>
  <si>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</si>
  <si>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</si>
  <si>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</si>
  <si>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</si>
  <si>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</si>
  <si>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</si>
  <si>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</si>
  <si>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</si>
  <si>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</si>
  <si>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</si>
  <si>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</si>
  <si>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</si>
  <si>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</si>
  <si>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</si>
  <si>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</si>
  <si>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</si>
  <si>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</si>
  <si>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</si>
  <si>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</si>
  <si>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</si>
  <si>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</si>
  <si>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</si>
  <si>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</si>
  <si>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</si>
  <si>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</si>
  <si>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</si>
  <si>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</si>
  <si>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</si>
  <si>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</si>
  <si>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</si>
  <si>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</si>
  <si>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</si>
  <si>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</si>
  <si>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</si>
  <si>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</si>
  <si>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</si>
  <si>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</si>
  <si>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</si>
  <si>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</si>
  <si>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</si>
  <si>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</si>
  <si>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</si>
  <si>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</si>
  <si>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</si>
  <si>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</si>
  <si>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</si>
  <si>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</si>
  <si>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</si>
  <si>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</si>
  <si>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</si>
  <si>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</si>
  <si>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</si>
  <si>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</si>
  <si>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</si>
  <si>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</si>
  <si>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</si>
  <si>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</si>
  <si>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</si>
  <si>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</si>
  <si>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</si>
  <si>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</si>
  <si>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</si>
  <si>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</si>
  <si>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</si>
  <si>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</si>
  <si>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</si>
  <si>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</si>
  <si>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</si>
  <si>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</si>
  <si>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</si>
  <si>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</si>
  <si>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</si>
  <si>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</si>
  <si>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</si>
  <si>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</si>
  <si>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</si>
  <si>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</si>
  <si>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</si>
  <si>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</si>
  <si>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</si>
  <si>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</si>
  <si>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</si>
  <si>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</si>
  <si>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</si>
  <si>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</si>
  <si>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</si>
  <si>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</si>
  <si>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</si>
  <si>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</si>
  <si>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</si>
  <si>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</si>
  <si>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</si>
  <si>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</si>
  <si>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</si>
  <si>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</si>
  <si>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</si>
  <si>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</si>
  <si>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</si>
  <si>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</si>
  <si>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</si>
  <si>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</si>
  <si>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</si>
  <si>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</si>
  <si>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</si>
  <si>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</si>
  <si>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</si>
  <si>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</si>
  <si>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</si>
  <si>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</si>
  <si>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</si>
  <si>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</si>
  <si>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</si>
  <si>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</si>
  <si>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</si>
  <si>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</si>
  <si>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</si>
  <si>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</si>
  <si>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</si>
  <si>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</si>
  <si>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</si>
  <si>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</si>
  <si>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</si>
  <si>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</si>
  <si>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</si>
  <si>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</si>
  <si>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</si>
  <si>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</si>
  <si>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</si>
  <si>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</si>
  <si>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</si>
  <si>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</si>
  <si>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</si>
  <si>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</si>
  <si>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</si>
  <si>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</si>
  <si>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</si>
  <si>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</si>
  <si>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</si>
  <si>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</si>
  <si>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</si>
  <si>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</si>
  <si>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</si>
  <si>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</si>
  <si>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</si>
  <si>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</si>
  <si>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</si>
  <si>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</si>
  <si>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</si>
  <si>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</si>
  <si>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</si>
  <si>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</si>
  <si>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</si>
  <si>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</si>
  <si>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</si>
  <si>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</si>
  <si>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</si>
  <si>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</si>
  <si>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</si>
  <si>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</si>
  <si>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</si>
  <si>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</si>
  <si>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</si>
  <si>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</si>
  <si>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</si>
  <si>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</si>
  <si>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</si>
  <si>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</si>
  <si>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</si>
  <si>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</si>
  <si>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</si>
  <si>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</si>
  <si>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</si>
  <si>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</si>
  <si>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</si>
  <si>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</si>
  <si>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</si>
  <si>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</si>
  <si>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</si>
  <si>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</si>
  <si>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</si>
  <si>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</si>
  <si>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</si>
  <si>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</si>
  <si>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</si>
  <si>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</si>
  <si>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</si>
  <si>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</si>
  <si>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</si>
  <si>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</si>
  <si>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</si>
  <si>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</si>
  <si>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</si>
  <si>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</si>
  <si>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</si>
  <si>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</si>
  <si>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</si>
  <si>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</si>
  <si>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</si>
  <si>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</si>
  <si>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</si>
  <si>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</si>
  <si>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</si>
  <si>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</si>
  <si>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</si>
  <si>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</si>
  <si>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</si>
  <si>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</si>
  <si>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</si>
  <si>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</si>
  <si>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</si>
  <si>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</si>
  <si>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</si>
  <si>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</si>
  <si>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</si>
  <si>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</si>
  <si>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</si>
  <si>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</si>
  <si>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</si>
  <si>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</si>
  <si>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</si>
  <si>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</si>
  <si>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</si>
  <si>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</si>
  <si>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</si>
  <si>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</si>
  <si>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</si>
  <si>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</si>
  <si>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</si>
  <si>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</si>
  <si>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</si>
  <si>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</si>
  <si>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</si>
  <si>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</si>
  <si>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</si>
  <si>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</si>
  <si>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</si>
  <si>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</si>
  <si>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</si>
  <si>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</si>
  <si>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</si>
  <si>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</si>
  <si>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</si>
  <si>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</si>
  <si>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</si>
  <si>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</si>
  <si>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</si>
  <si>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</si>
  <si>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</si>
  <si>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</si>
  <si>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</si>
  <si>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</si>
  <si>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</si>
  <si>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</si>
  <si>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</si>
  <si>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</si>
  <si>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</si>
  <si>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</si>
  <si>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</si>
  <si>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</si>
  <si>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</si>
  <si>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</si>
  <si>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</si>
  <si>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</si>
  <si>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</si>
  <si>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</si>
  <si>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</si>
  <si>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</si>
  <si>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</si>
  <si>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</si>
  <si>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</si>
  <si>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</si>
  <si>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</si>
  <si>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</si>
  <si>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</si>
  <si>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</si>
  <si>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</si>
  <si>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</si>
  <si>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</si>
  <si>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</si>
  <si>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</si>
  <si>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</si>
  <si>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</si>
  <si>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</si>
  <si>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</si>
  <si>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</si>
  <si>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</si>
  <si>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</si>
  <si>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</si>
  <si>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</si>
  <si>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</si>
  <si>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</si>
  <si>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</si>
  <si>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</si>
  <si>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</si>
  <si>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</si>
  <si>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</si>
  <si>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</si>
  <si>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</si>
  <si>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</si>
  <si>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</si>
  <si>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</si>
  <si>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</si>
  <si>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</si>
  <si>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</si>
  <si>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</si>
  <si>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</si>
  <si>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</si>
  <si>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2017</t>
  </si>
  <si>
    <t xml:space="preserve">VALORE INDICATORE 2017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</si>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</sst>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B2" sqref="B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30.470000000000002</v>
      </c>
    </row>
    <row r="11" spans="1:5" s="19" customFormat="1" ht="17.25" customHeight="1">
      <c r="A11"/>
      <c r="B11" s="15">
        <v>2</v>
      </c>
      <c r="C11" s="16" t="s">
        <v>13</v>
      </c>
      <c r="D11" s="17"/>
      <c r="E11" s="18"/>
    </row>
    <row r="12" spans="1:5" ht="25.5">
      <c r="A12" s="20" t="s">
        <v>14</v>
      </c>
      <c r="B12" s="20" t="s">
        <v>14</v>
      </c>
      <c r="C12" s="13" t="s">
        <v>15</v>
      </c>
      <c r="D12" s="13" t="s">
        <v>16</v>
      </c>
      <c r="E12" s="21">
        <v>97.69</v>
      </c>
    </row>
    <row r="13" spans="1:5" ht="25.5">
      <c r="A13" s="20" t="s">
        <v>17</v>
      </c>
      <c r="B13" s="20" t="s">
        <v>17</v>
      </c>
      <c r="C13" s="13" t="s">
        <v>18</v>
      </c>
      <c r="D13" s="13" t="s">
        <v>19</v>
      </c>
      <c r="E13" s="21">
        <v>96.94</v>
      </c>
    </row>
    <row r="14" spans="1:5" ht="38.25">
      <c r="A14" s="20" t="s">
        <v>20</v>
      </c>
      <c r="B14" s="20" t="s">
        <v>20</v>
      </c>
      <c r="C14" s="13" t="s">
        <v>21</v>
      </c>
      <c r="D14" s="22" t="s">
        <v>22</v>
      </c>
      <c r="E14" s="21">
        <v>79.39</v>
      </c>
    </row>
    <row r="15" spans="1:5" ht="38.25">
      <c r="A15" s="20" t="s">
        <v>23</v>
      </c>
      <c r="B15" s="20" t="s">
        <v>23</v>
      </c>
      <c r="C15" s="13" t="s">
        <v>24</v>
      </c>
      <c r="D15" s="22" t="s">
        <v>25</v>
      </c>
      <c r="E15" s="21">
        <v>78.78</v>
      </c>
    </row>
    <row r="16" spans="1:5" ht="25.5">
      <c r="A16" s="20" t="s">
        <v>26</v>
      </c>
      <c r="B16" s="20" t="s">
        <v>26</v>
      </c>
      <c r="C16" s="13" t="s">
        <v>27</v>
      </c>
      <c r="D16" s="13" t="s">
        <v>28</v>
      </c>
      <c r="E16" s="21">
        <v>93.15</v>
      </c>
    </row>
    <row r="17" spans="1:5" ht="25.5">
      <c r="A17" s="20" t="s">
        <v>29</v>
      </c>
      <c r="B17" s="20" t="s">
        <v>29</v>
      </c>
      <c r="C17" s="13" t="s">
        <v>30</v>
      </c>
      <c r="D17" s="13" t="s">
        <v>31</v>
      </c>
      <c r="E17" s="21">
        <v>25.05</v>
      </c>
    </row>
    <row r="18" spans="1:5" ht="38.25">
      <c r="A18" s="20" t="s">
        <v>32</v>
      </c>
      <c r="B18" s="20" t="s">
        <v>32</v>
      </c>
      <c r="C18" s="13" t="s">
        <v>33</v>
      </c>
      <c r="D18" s="22" t="s">
        <v>34</v>
      </c>
      <c r="E18" s="21">
        <v>71.59</v>
      </c>
    </row>
    <row r="19" spans="1:5" ht="38.25">
      <c r="A19" s="20" t="s">
        <v>35</v>
      </c>
      <c r="B19" s="20" t="s">
        <v>35</v>
      </c>
      <c r="C19" s="13" t="s">
        <v>36</v>
      </c>
      <c r="D19" s="22" t="s">
        <v>37</v>
      </c>
      <c r="E19" s="21">
        <v>19.25</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37.3</v>
      </c>
    </row>
    <row r="25" spans="1:5" ht="76.5">
      <c r="A25" s="20" t="s">
        <v>49</v>
      </c>
      <c r="B25" s="20" t="s">
        <v>49</v>
      </c>
      <c r="C25" s="13" t="s">
        <v>50</v>
      </c>
      <c r="D25" s="28" t="s">
        <v>51</v>
      </c>
      <c r="E25" s="27">
        <v>4.33</v>
      </c>
    </row>
    <row r="26" spans="1:5" ht="96" customHeight="1">
      <c r="A26" s="20" t="s">
        <v>52</v>
      </c>
      <c r="B26" s="20" t="s">
        <v>52</v>
      </c>
      <c r="C26" s="28" t="s">
        <v>53</v>
      </c>
      <c r="D26" s="28" t="s">
        <v>54</v>
      </c>
      <c r="E26" s="27">
        <v>2.35</v>
      </c>
    </row>
    <row r="27" spans="1:5" ht="63.75">
      <c r="A27" s="20" t="s">
        <v>55</v>
      </c>
      <c r="B27" s="20" t="s">
        <v>55</v>
      </c>
      <c r="C27" s="13" t="s">
        <v>56</v>
      </c>
      <c r="D27" s="29" t="s">
        <v>57</v>
      </c>
      <c r="E27" s="27">
        <v>141.7885</v>
      </c>
    </row>
    <row r="28" spans="2:5" ht="15.75">
      <c r="B28" s="23">
        <v>5</v>
      </c>
      <c r="C28" s="24" t="s">
        <v>58</v>
      </c>
      <c r="D28" s="30"/>
      <c r="E28" s="31"/>
    </row>
    <row r="29" spans="1:5" ht="54.75" customHeight="1">
      <c r="A29" s="20" t="s">
        <v>59</v>
      </c>
      <c r="B29" s="20" t="s">
        <v>59</v>
      </c>
      <c r="C29" s="13" t="s">
        <v>60</v>
      </c>
      <c r="D29" s="13" t="s">
        <v>61</v>
      </c>
      <c r="E29" s="21">
        <v>41.02</v>
      </c>
    </row>
    <row r="30" spans="2:5" ht="15.75">
      <c r="B30" s="23">
        <v>6</v>
      </c>
      <c r="C30" s="24" t="s">
        <v>62</v>
      </c>
      <c r="D30" s="30"/>
      <c r="E30" s="31"/>
    </row>
    <row r="31" spans="1:5" ht="25.5">
      <c r="A31" s="11" t="s">
        <v>63</v>
      </c>
      <c r="B31" s="11" t="s">
        <v>63</v>
      </c>
      <c r="C31" s="12" t="s">
        <v>64</v>
      </c>
      <c r="D31" s="29" t="s">
        <v>65</v>
      </c>
      <c r="E31" s="14">
        <v>1.9800000000000002</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10.32</v>
      </c>
    </row>
    <row r="36" spans="1:5" ht="51">
      <c r="A36" s="11" t="s">
        <v>76</v>
      </c>
      <c r="B36" s="11" t="s">
        <v>76</v>
      </c>
      <c r="C36" s="12" t="s">
        <v>77</v>
      </c>
      <c r="D36" s="29" t="s">
        <v>78</v>
      </c>
      <c r="E36" s="32">
        <v>55.5652</v>
      </c>
    </row>
    <row r="37" spans="1:5" ht="38.25">
      <c r="A37" s="11" t="s">
        <v>79</v>
      </c>
      <c r="B37" s="11" t="s">
        <v>79</v>
      </c>
      <c r="C37" s="12" t="s">
        <v>80</v>
      </c>
      <c r="D37" s="29" t="s">
        <v>81</v>
      </c>
      <c r="E37" s="32">
        <v>0</v>
      </c>
    </row>
    <row r="38" spans="1:5" ht="51">
      <c r="A38" s="11" t="s">
        <v>82</v>
      </c>
      <c r="B38" s="11" t="s">
        <v>82</v>
      </c>
      <c r="C38" s="12" t="s">
        <v>83</v>
      </c>
      <c r="D38" s="29" t="s">
        <v>84</v>
      </c>
      <c r="E38" s="32">
        <v>55.5652</v>
      </c>
    </row>
    <row r="39" spans="1:5" ht="25.5">
      <c r="A39" s="11" t="s">
        <v>85</v>
      </c>
      <c r="B39" s="11" t="s">
        <v>85</v>
      </c>
      <c r="C39" s="12" t="s">
        <v>86</v>
      </c>
      <c r="D39" s="28" t="s">
        <v>87</v>
      </c>
      <c r="E39" s="32">
        <v>210.65</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44.14</v>
      </c>
    </row>
    <row r="44" spans="1:5" ht="38.25">
      <c r="A44" s="11" t="s">
        <v>98</v>
      </c>
      <c r="B44" s="11" t="s">
        <v>98</v>
      </c>
      <c r="C44" s="12" t="s">
        <v>99</v>
      </c>
      <c r="D44" s="28" t="s">
        <v>100</v>
      </c>
      <c r="E44" s="32">
        <v>18.63</v>
      </c>
    </row>
    <row r="45" spans="1:5" ht="38.25">
      <c r="A45" s="11" t="s">
        <v>101</v>
      </c>
      <c r="B45" s="11" t="s">
        <v>101</v>
      </c>
      <c r="C45" s="12" t="s">
        <v>102</v>
      </c>
      <c r="D45" s="28" t="s">
        <v>103</v>
      </c>
      <c r="E45" s="32">
        <v>0</v>
      </c>
    </row>
    <row r="46" spans="1:5" ht="33" customHeight="1">
      <c r="A46" s="11" t="s">
        <v>104</v>
      </c>
      <c r="B46" s="11" t="s">
        <v>104</v>
      </c>
      <c r="C46" s="12" t="s">
        <v>105</v>
      </c>
      <c r="D46" s="28" t="s">
        <v>106</v>
      </c>
      <c r="E46" s="32">
        <v>20.62</v>
      </c>
    </row>
    <row r="47" spans="1:5" ht="25.5">
      <c r="A47" s="11" t="s">
        <v>107</v>
      </c>
      <c r="B47" s="11" t="s">
        <v>107</v>
      </c>
      <c r="C47" s="12" t="s">
        <v>108</v>
      </c>
      <c r="D47" s="28" t="s">
        <v>109</v>
      </c>
      <c r="E47" s="32">
        <v>6.05</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40</v>
      </c>
    </row>
    <row r="51" spans="1:5" ht="78" customHeight="1">
      <c r="A51" s="11" t="s">
        <v>117</v>
      </c>
      <c r="B51" s="11" t="s">
        <v>117</v>
      </c>
      <c r="C51" s="12" t="s">
        <v>118</v>
      </c>
      <c r="D51" s="29" t="s">
        <v>119</v>
      </c>
      <c r="E51" s="32">
        <v>24.740000000000002</v>
      </c>
    </row>
    <row r="52" spans="1:5" ht="140.25">
      <c r="A52" s="11" t="s">
        <v>120</v>
      </c>
      <c r="B52" s="11" t="s">
        <v>120</v>
      </c>
      <c r="C52" s="12" t="s">
        <v>121</v>
      </c>
      <c r="D52" s="29" t="s">
        <v>122</v>
      </c>
      <c r="E52" s="32">
        <v>8.14</v>
      </c>
    </row>
    <row r="53" spans="1:5" ht="177" customHeight="1">
      <c r="A53" s="11" t="s">
        <v>123</v>
      </c>
      <c r="B53" s="11" t="s">
        <v>123</v>
      </c>
      <c r="C53" s="12" t="s">
        <v>124</v>
      </c>
      <c r="D53" s="29" t="s">
        <v>125</v>
      </c>
      <c r="E53" s="32">
        <v>46.43</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10.620000000000001</v>
      </c>
    </row>
    <row r="58" spans="1:5" ht="119.25" customHeight="1">
      <c r="A58" s="11" t="s">
        <v>136</v>
      </c>
      <c r="B58" s="11" t="s">
        <v>136</v>
      </c>
      <c r="C58" s="12" t="s">
        <v>137</v>
      </c>
      <c r="D58" s="28" t="s">
        <v>138</v>
      </c>
      <c r="E58" s="32">
        <v>5.56</v>
      </c>
    </row>
    <row r="59" spans="1:5" ht="38.25">
      <c r="A59" s="20" t="s">
        <v>139</v>
      </c>
      <c r="B59" s="20" t="s">
        <v>139</v>
      </c>
      <c r="C59" s="13" t="s">
        <v>140</v>
      </c>
      <c r="D59" s="28" t="s">
        <v>141</v>
      </c>
      <c r="E59" s="27">
        <v>18969.1</v>
      </c>
    </row>
    <row r="60" spans="2:5" ht="18.75" customHeight="1">
      <c r="B60" s="23">
        <v>11</v>
      </c>
      <c r="C60" s="162" t="s">
        <v>142</v>
      </c>
      <c r="D60" s="162"/>
      <c r="E60" s="162"/>
    </row>
    <row r="61" spans="1:5" ht="12.75">
      <c r="A61" s="11" t="s">
        <v>143</v>
      </c>
      <c r="B61" s="11" t="s">
        <v>143</v>
      </c>
      <c r="C61" s="12" t="s">
        <v>144</v>
      </c>
      <c r="D61" s="29" t="s">
        <v>145</v>
      </c>
      <c r="E61" s="32">
        <v>100</v>
      </c>
    </row>
    <row r="62" spans="1:5" ht="12.75">
      <c r="A62" s="11" t="s">
        <v>146</v>
      </c>
      <c r="B62" s="11" t="s">
        <v>146</v>
      </c>
      <c r="C62" s="12" t="s">
        <v>147</v>
      </c>
      <c r="D62" s="29" t="s">
        <v>148</v>
      </c>
      <c r="E62" s="32">
        <v>0</v>
      </c>
    </row>
    <row r="63" spans="1:5" ht="12.75">
      <c r="A63" s="11" t="s">
        <v>149</v>
      </c>
      <c r="B63" s="11" t="s">
        <v>149</v>
      </c>
      <c r="C63" s="12" t="s">
        <v>150</v>
      </c>
      <c r="D63" s="29" t="s">
        <v>151</v>
      </c>
      <c r="E63" s="32">
        <v>0</v>
      </c>
    </row>
    <row r="64" spans="1:5" ht="12.75">
      <c r="A64" s="11" t="s">
        <v>152</v>
      </c>
      <c r="B64" s="11" t="s">
        <v>152</v>
      </c>
      <c r="C64" s="12" t="s">
        <v>153</v>
      </c>
      <c r="D64" s="29" t="s">
        <v>154</v>
      </c>
      <c r="E64" s="32">
        <v>0</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38.54</v>
      </c>
    </row>
    <row r="76" spans="2:5" ht="15.75" customHeight="1">
      <c r="B76" s="33">
        <v>15</v>
      </c>
      <c r="C76" s="163" t="s">
        <v>182</v>
      </c>
      <c r="D76" s="163"/>
      <c r="E76" s="163"/>
    </row>
    <row r="77" spans="1:5" s="36" customFormat="1" ht="63.75">
      <c r="A77" s="11" t="s">
        <v>183</v>
      </c>
      <c r="B77" s="11" t="s">
        <v>183</v>
      </c>
      <c r="C77" s="13" t="s">
        <v>184</v>
      </c>
      <c r="D77" s="28" t="s">
        <v>185</v>
      </c>
      <c r="E77" s="14">
        <v>12.959999999999999</v>
      </c>
    </row>
    <row r="78" spans="1:5" s="36" customFormat="1" ht="90.75" customHeight="1">
      <c r="A78" s="11" t="s">
        <v>186</v>
      </c>
      <c r="B78" s="11" t="s">
        <v>186</v>
      </c>
      <c r="C78" s="13" t="s">
        <v>187</v>
      </c>
      <c r="D78" s="28" t="s">
        <v>188</v>
      </c>
      <c r="E78" s="14">
        <v>16.11</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8" t="s">
        <v>3</v>
      </c>
      <c r="C3" s="168"/>
      <c r="D3" s="168"/>
      <c r="E3" s="168"/>
      <c r="F3" s="168"/>
      <c r="G3" s="168"/>
      <c r="H3" s="168"/>
      <c r="I3" s="168"/>
      <c r="J3" s="168"/>
      <c r="K3" s="168"/>
    </row>
    <row r="4" spans="2:11" ht="15.75">
      <c r="B4" s="169" t="s">
        <v>206</v>
      </c>
      <c r="C4" s="169"/>
      <c r="D4" s="169"/>
      <c r="E4" s="169"/>
      <c r="F4" s="169"/>
      <c r="G4" s="169"/>
      <c r="H4" s="169"/>
      <c r="I4" s="169"/>
      <c r="J4" s="169"/>
      <c r="K4" s="169"/>
    </row>
    <row r="5" spans="1:11" ht="27" customHeight="1">
      <c r="A5" s="38" t="s">
        <v>5</v>
      </c>
      <c r="B5" s="170" t="s">
        <v>740</v>
      </c>
      <c r="C5" s="170"/>
      <c r="D5" s="170"/>
      <c r="E5" s="170"/>
      <c r="F5" s="170"/>
      <c r="G5" s="170"/>
      <c r="H5" s="170"/>
      <c r="I5" s="170"/>
      <c r="J5" s="170"/>
      <c r="K5" s="170"/>
    </row>
    <row r="6" spans="2:11" ht="21" customHeight="1">
      <c r="B6" s="171" t="s">
        <v>207</v>
      </c>
      <c r="C6" s="172" t="s">
        <v>208</v>
      </c>
      <c r="D6" s="173" t="s">
        <v>209</v>
      </c>
      <c r="E6" s="173"/>
      <c r="F6" s="173"/>
      <c r="G6" s="174" t="s">
        <v>210</v>
      </c>
      <c r="H6" s="174"/>
      <c r="I6" s="174"/>
      <c r="J6" s="174"/>
      <c r="K6" s="174"/>
    </row>
    <row r="7" spans="2:11" ht="133.5" customHeight="1">
      <c r="B7" s="171"/>
      <c r="C7" s="172"/>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30.3215</v>
      </c>
      <c r="E9" s="53">
        <v>30.1541</v>
      </c>
      <c r="F9" s="53">
        <v>44.9912</v>
      </c>
      <c r="G9" s="53">
        <v>28.1001</v>
      </c>
      <c r="H9" s="53">
        <v>100.1116</v>
      </c>
      <c r="I9" s="53">
        <v>28.0535</v>
      </c>
      <c r="J9" s="53">
        <v>47.9399</v>
      </c>
      <c r="K9" s="53">
        <v>15.8243</v>
      </c>
    </row>
    <row r="10" spans="1:11" ht="34.5" customHeight="1">
      <c r="A10" s="48" t="s">
        <v>223</v>
      </c>
      <c r="B10" s="48" t="s">
        <v>223</v>
      </c>
      <c r="C10" s="52" t="s">
        <v>224</v>
      </c>
      <c r="D10" s="53">
        <v>0.0172</v>
      </c>
      <c r="E10" s="53">
        <v>0.0171</v>
      </c>
      <c r="F10" s="53">
        <v>0.026</v>
      </c>
      <c r="G10" s="53">
        <v>100</v>
      </c>
      <c r="H10" s="53">
        <v>100</v>
      </c>
      <c r="I10" s="53">
        <v>0</v>
      </c>
      <c r="J10" s="53">
        <v>0</v>
      </c>
      <c r="K10" s="53">
        <v>0</v>
      </c>
    </row>
    <row r="11" spans="1:11" ht="34.5" customHeight="1">
      <c r="A11" s="48" t="s">
        <v>225</v>
      </c>
      <c r="B11" s="48" t="s">
        <v>225</v>
      </c>
      <c r="C11" s="52" t="s">
        <v>226</v>
      </c>
      <c r="D11" s="53">
        <v>6.9379</v>
      </c>
      <c r="E11" s="53">
        <v>6.8996</v>
      </c>
      <c r="F11" s="53">
        <v>10.4512</v>
      </c>
      <c r="G11" s="53">
        <v>88.3874</v>
      </c>
      <c r="H11" s="53">
        <v>101.2073</v>
      </c>
      <c r="I11" s="53">
        <v>95.2072</v>
      </c>
      <c r="J11" s="53">
        <v>96.0466</v>
      </c>
      <c r="K11" s="53">
        <v>86.6595</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37.2766</v>
      </c>
      <c r="E13" s="55">
        <f>SUM(E9:E12)</f>
        <v>37.0708</v>
      </c>
      <c r="F13" s="55">
        <f>SUM(F9:F12)</f>
        <v>55.4684</v>
      </c>
      <c r="G13" s="56">
        <v>33.261</v>
      </c>
      <c r="H13" s="56">
        <v>100.2071</v>
      </c>
      <c r="I13" s="56">
        <v>33.9925</v>
      </c>
      <c r="J13" s="56">
        <v>56.9816</v>
      </c>
      <c r="K13" s="56">
        <v>16.8042</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1.8179</v>
      </c>
      <c r="E15" s="53">
        <v>1.8079</v>
      </c>
      <c r="F15" s="53">
        <v>2.4068</v>
      </c>
      <c r="G15" s="53">
        <v>66.878</v>
      </c>
      <c r="H15" s="53">
        <v>101.652</v>
      </c>
      <c r="I15" s="53">
        <v>33.5343</v>
      </c>
      <c r="J15" s="53">
        <v>52.0974</v>
      </c>
      <c r="K15" s="53">
        <v>0</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1.8179</v>
      </c>
      <c r="E20" s="55">
        <f>SUM(E15:E19)</f>
        <v>1.8079</v>
      </c>
      <c r="F20" s="55">
        <f>SUM(F15:F19)</f>
        <v>2.4068</v>
      </c>
      <c r="G20" s="56">
        <v>66.878</v>
      </c>
      <c r="H20" s="56">
        <v>101.652</v>
      </c>
      <c r="I20" s="56">
        <v>33.5343</v>
      </c>
      <c r="J20" s="56">
        <v>52.0974</v>
      </c>
      <c r="K20" s="56">
        <v>0</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4.7751</v>
      </c>
      <c r="E22" s="53">
        <v>4.6856</v>
      </c>
      <c r="F22" s="53">
        <v>6.2479</v>
      </c>
      <c r="G22" s="53">
        <v>15.4883</v>
      </c>
      <c r="H22" s="53">
        <v>99.9986</v>
      </c>
      <c r="I22" s="53">
        <v>9.5639</v>
      </c>
      <c r="J22" s="53">
        <v>34.7648</v>
      </c>
      <c r="K22" s="53">
        <v>4.1228</v>
      </c>
    </row>
    <row r="23" spans="1:11" ht="34.5" customHeight="1">
      <c r="A23" s="48" t="s">
        <v>249</v>
      </c>
      <c r="B23" s="48" t="s">
        <v>249</v>
      </c>
      <c r="C23" s="52" t="s">
        <v>250</v>
      </c>
      <c r="D23" s="53">
        <v>1.8471</v>
      </c>
      <c r="E23" s="53">
        <v>1.8369</v>
      </c>
      <c r="F23" s="53">
        <v>2.5222</v>
      </c>
      <c r="G23" s="53">
        <v>9.7302</v>
      </c>
      <c r="H23" s="53">
        <v>100</v>
      </c>
      <c r="I23" s="53">
        <v>10.0627</v>
      </c>
      <c r="J23" s="53">
        <v>8.0115</v>
      </c>
      <c r="K23" s="53">
        <v>10.3185</v>
      </c>
    </row>
    <row r="24" spans="1:11" ht="34.5" customHeight="1">
      <c r="A24" s="48" t="s">
        <v>251</v>
      </c>
      <c r="B24" s="48" t="s">
        <v>251</v>
      </c>
      <c r="C24" s="52" t="s">
        <v>252</v>
      </c>
      <c r="D24" s="53">
        <v>0.044</v>
      </c>
      <c r="E24" s="53">
        <v>0.0437</v>
      </c>
      <c r="F24" s="53">
        <v>0.0249</v>
      </c>
      <c r="G24" s="53">
        <v>49.6176</v>
      </c>
      <c r="H24" s="53">
        <v>100.7709</v>
      </c>
      <c r="I24" s="53">
        <v>97.9879</v>
      </c>
      <c r="J24" s="53">
        <v>100</v>
      </c>
      <c r="K24" s="53">
        <v>0</v>
      </c>
    </row>
    <row r="25" spans="1:11" ht="34.5" customHeight="1">
      <c r="A25" s="48" t="s">
        <v>253</v>
      </c>
      <c r="B25" s="48" t="s">
        <v>253</v>
      </c>
      <c r="C25" s="52" t="s">
        <v>254</v>
      </c>
      <c r="D25" s="53">
        <v>0</v>
      </c>
      <c r="E25" s="53">
        <v>0</v>
      </c>
      <c r="F25" s="53">
        <v>0</v>
      </c>
      <c r="G25" s="53">
        <v>0</v>
      </c>
      <c r="H25" s="53">
        <v>0</v>
      </c>
      <c r="I25" s="53">
        <v>0</v>
      </c>
      <c r="J25" s="53">
        <v>0</v>
      </c>
      <c r="K25" s="53">
        <v>0</v>
      </c>
    </row>
    <row r="26" spans="1:11" ht="34.5" customHeight="1">
      <c r="A26" s="48" t="s">
        <v>255</v>
      </c>
      <c r="B26" s="48" t="s">
        <v>255</v>
      </c>
      <c r="C26" s="52" t="s">
        <v>256</v>
      </c>
      <c r="D26" s="53">
        <v>0.9703</v>
      </c>
      <c r="E26" s="53">
        <v>1.3888</v>
      </c>
      <c r="F26" s="53">
        <v>2.1019</v>
      </c>
      <c r="G26" s="53">
        <v>3.6922</v>
      </c>
      <c r="H26" s="53">
        <v>100</v>
      </c>
      <c r="I26" s="53">
        <v>9.7452</v>
      </c>
      <c r="J26" s="53">
        <v>73.8696</v>
      </c>
      <c r="K26" s="53">
        <v>0.4343</v>
      </c>
    </row>
    <row r="27" spans="1:11" ht="34.5" customHeight="1">
      <c r="A27" s="48" t="s">
        <v>257</v>
      </c>
      <c r="B27" s="46">
        <v>30000</v>
      </c>
      <c r="C27" s="54" t="s">
        <v>258</v>
      </c>
      <c r="D27" s="55">
        <f>SUM(D22:D26)</f>
        <v>7.6365</v>
      </c>
      <c r="E27" s="55">
        <f>SUM(E22:E26)</f>
        <v>7.955</v>
      </c>
      <c r="F27" s="55">
        <f>SUM(F22:F26)</f>
        <v>10.8969</v>
      </c>
      <c r="G27" s="56">
        <v>9.9273</v>
      </c>
      <c r="H27" s="56">
        <v>100</v>
      </c>
      <c r="I27" s="56">
        <v>9.7866</v>
      </c>
      <c r="J27" s="56">
        <v>36.2641</v>
      </c>
      <c r="K27" s="56">
        <v>5.2531</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5.8988</v>
      </c>
      <c r="E30" s="53">
        <v>5.8662</v>
      </c>
      <c r="F30" s="53">
        <v>0</v>
      </c>
      <c r="G30" s="53">
        <v>29.0653</v>
      </c>
      <c r="H30" s="53">
        <v>100</v>
      </c>
      <c r="I30" s="53">
        <v>3.4397</v>
      </c>
      <c r="J30" s="53">
        <v>0</v>
      </c>
      <c r="K30" s="53">
        <v>3.4397</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v>
      </c>
      <c r="E32" s="53">
        <v>0</v>
      </c>
      <c r="F32" s="53">
        <v>0</v>
      </c>
      <c r="G32" s="53">
        <v>0</v>
      </c>
      <c r="H32" s="53">
        <v>0</v>
      </c>
      <c r="I32" s="53">
        <v>0</v>
      </c>
      <c r="J32" s="53">
        <v>0</v>
      </c>
      <c r="K32" s="53">
        <v>0</v>
      </c>
    </row>
    <row r="33" spans="1:11" ht="34.5" customHeight="1">
      <c r="A33" s="48" t="s">
        <v>269</v>
      </c>
      <c r="B33" s="48" t="s">
        <v>269</v>
      </c>
      <c r="C33" s="52" t="s">
        <v>270</v>
      </c>
      <c r="D33" s="53">
        <v>1.9241</v>
      </c>
      <c r="E33" s="53">
        <v>2.1048</v>
      </c>
      <c r="F33" s="53">
        <v>3.1883</v>
      </c>
      <c r="G33" s="53">
        <v>19.434</v>
      </c>
      <c r="H33" s="53">
        <v>100.9749</v>
      </c>
      <c r="I33" s="53">
        <v>25.0177</v>
      </c>
      <c r="J33" s="53">
        <v>49.9255</v>
      </c>
      <c r="K33" s="53">
        <v>15.4352</v>
      </c>
    </row>
    <row r="34" spans="1:11" ht="34.5" customHeight="1">
      <c r="A34" s="48" t="s">
        <v>271</v>
      </c>
      <c r="B34" s="46">
        <v>40000</v>
      </c>
      <c r="C34" s="54" t="s">
        <v>272</v>
      </c>
      <c r="D34" s="55">
        <f>SUM(D29:D33)</f>
        <v>7.8229</v>
      </c>
      <c r="E34" s="55">
        <f>SUM(E29:E33)</f>
        <v>7.971</v>
      </c>
      <c r="F34" s="55">
        <f>SUM(F29:F33)</f>
        <v>3.1883</v>
      </c>
      <c r="G34" s="56">
        <v>26.4854</v>
      </c>
      <c r="H34" s="56">
        <v>100.2857</v>
      </c>
      <c r="I34" s="56">
        <v>11.6931</v>
      </c>
      <c r="J34" s="56">
        <v>49.9255</v>
      </c>
      <c r="K34" s="56">
        <v>7.1471</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0</v>
      </c>
      <c r="H44" s="53">
        <v>100</v>
      </c>
      <c r="I44" s="53">
        <v>29.7997</v>
      </c>
      <c r="J44" s="53">
        <v>0</v>
      </c>
      <c r="K44" s="53">
        <v>29.7997</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0</v>
      </c>
      <c r="H46" s="56">
        <v>100</v>
      </c>
      <c r="I46" s="56">
        <v>29.7997</v>
      </c>
      <c r="J46" s="56">
        <v>0</v>
      </c>
      <c r="K46" s="56">
        <v>29.7997</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17.446</v>
      </c>
      <c r="E48" s="53">
        <v>17.3497</v>
      </c>
      <c r="F48" s="53">
        <v>0</v>
      </c>
      <c r="G48" s="53">
        <v>0</v>
      </c>
      <c r="H48" s="53">
        <v>100</v>
      </c>
      <c r="I48" s="53">
        <v>0</v>
      </c>
      <c r="J48" s="53">
        <v>0</v>
      </c>
      <c r="K48" s="53">
        <v>0</v>
      </c>
    </row>
    <row r="49" spans="1:11" ht="34.5" customHeight="1">
      <c r="A49" s="48" t="s">
        <v>301</v>
      </c>
      <c r="B49" s="46">
        <v>70000</v>
      </c>
      <c r="C49" s="54" t="s">
        <v>302</v>
      </c>
      <c r="D49" s="55">
        <f>D48</f>
        <v>17.446</v>
      </c>
      <c r="E49" s="55">
        <f>E48</f>
        <v>17.3497</v>
      </c>
      <c r="F49" s="55">
        <f>F48</f>
        <v>0</v>
      </c>
      <c r="G49" s="56">
        <v>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26.1833</v>
      </c>
      <c r="E51" s="53">
        <v>26.0388</v>
      </c>
      <c r="F51" s="53">
        <v>26.8247</v>
      </c>
      <c r="G51" s="53">
        <v>99.7509</v>
      </c>
      <c r="H51" s="53">
        <v>100</v>
      </c>
      <c r="I51" s="53">
        <v>99.8016</v>
      </c>
      <c r="J51" s="53">
        <v>99.8103</v>
      </c>
      <c r="K51" s="53">
        <v>96.6667</v>
      </c>
    </row>
    <row r="52" spans="1:11" ht="34.5" customHeight="1">
      <c r="A52" s="48" t="s">
        <v>307</v>
      </c>
      <c r="B52" s="48" t="s">
        <v>307</v>
      </c>
      <c r="C52" s="52" t="s">
        <v>308</v>
      </c>
      <c r="D52" s="53">
        <v>1.8168</v>
      </c>
      <c r="E52" s="53">
        <v>1.8068</v>
      </c>
      <c r="F52" s="53">
        <v>1.2151</v>
      </c>
      <c r="G52" s="53">
        <v>16.3669</v>
      </c>
      <c r="H52" s="53">
        <v>100.2728</v>
      </c>
      <c r="I52" s="53">
        <v>3.6621</v>
      </c>
      <c r="J52" s="53">
        <v>31.135</v>
      </c>
      <c r="K52" s="53">
        <v>1.2751</v>
      </c>
    </row>
    <row r="53" spans="1:11" ht="34.5" customHeight="1">
      <c r="A53" s="48" t="s">
        <v>309</v>
      </c>
      <c r="B53" s="46">
        <v>90000</v>
      </c>
      <c r="C53" s="54" t="s">
        <v>310</v>
      </c>
      <c r="D53" s="55">
        <f>D51+D52</f>
        <v>28.0001</v>
      </c>
      <c r="E53" s="55">
        <f>E51+E52</f>
        <v>27.845599999999997</v>
      </c>
      <c r="F53" s="55">
        <f>F51+F52</f>
        <v>28.0398</v>
      </c>
      <c r="G53" s="56">
        <v>74.9579</v>
      </c>
      <c r="H53" s="56">
        <v>100.081</v>
      </c>
      <c r="I53" s="56">
        <v>65.0903</v>
      </c>
      <c r="J53" s="56">
        <v>96.8343</v>
      </c>
      <c r="K53" s="56">
        <v>1.7843</v>
      </c>
    </row>
    <row r="54" spans="1:11" ht="34.5" customHeight="1">
      <c r="A54" s="48" t="s">
        <v>311</v>
      </c>
      <c r="B54" s="175" t="s">
        <v>312</v>
      </c>
      <c r="C54" s="175"/>
      <c r="D54" s="58">
        <f>D53+D49+D46+D40+D34+D27+D20+D13</f>
        <v>100</v>
      </c>
      <c r="E54" s="58">
        <f>E53+E49+E46+E40+E34+E27+E20+E13</f>
        <v>100</v>
      </c>
      <c r="F54" s="58">
        <f>F53+F49+F46+F40+F34+F27+F20+F13</f>
        <v>100.0002</v>
      </c>
      <c r="G54" s="56">
        <v>30.0518</v>
      </c>
      <c r="H54" s="56">
        <v>100.144</v>
      </c>
      <c r="I54" s="56">
        <v>29.8283</v>
      </c>
      <c r="J54" s="56">
        <v>65.5561</v>
      </c>
      <c r="K54" s="56">
        <v>11.072</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0.6721</v>
      </c>
      <c r="F9" s="67">
        <v>0</v>
      </c>
      <c r="G9" s="67">
        <v>0.4919</v>
      </c>
      <c r="H9" s="67">
        <v>0</v>
      </c>
      <c r="I9" s="67">
        <v>0.774</v>
      </c>
      <c r="J9" s="67">
        <v>0</v>
      </c>
      <c r="K9" s="67">
        <v>2.7</v>
      </c>
    </row>
    <row r="10" spans="1:11" ht="26.25" customHeight="1">
      <c r="A10" s="65" t="s">
        <v>329</v>
      </c>
      <c r="B10" s="178"/>
      <c r="C10" s="66" t="s">
        <v>330</v>
      </c>
      <c r="D10" s="66" t="s">
        <v>331</v>
      </c>
      <c r="E10" s="67">
        <v>4.1805</v>
      </c>
      <c r="F10" s="67">
        <v>0</v>
      </c>
      <c r="G10" s="67">
        <v>6.1062</v>
      </c>
      <c r="H10" s="67">
        <v>38.166</v>
      </c>
      <c r="I10" s="67">
        <v>6.6157</v>
      </c>
      <c r="J10" s="67">
        <v>4.566</v>
      </c>
      <c r="K10" s="67">
        <v>10.3809</v>
      </c>
    </row>
    <row r="11" spans="1:11" ht="34.5" customHeight="1">
      <c r="A11" s="65" t="s">
        <v>332</v>
      </c>
      <c r="B11" s="178"/>
      <c r="C11" s="66" t="s">
        <v>333</v>
      </c>
      <c r="D11" s="66" t="s">
        <v>334</v>
      </c>
      <c r="E11" s="67">
        <v>1.8545</v>
      </c>
      <c r="F11" s="67">
        <v>0</v>
      </c>
      <c r="G11" s="67">
        <v>1.6786</v>
      </c>
      <c r="H11" s="67">
        <v>0</v>
      </c>
      <c r="I11" s="67">
        <v>2.7063</v>
      </c>
      <c r="J11" s="67">
        <v>0</v>
      </c>
      <c r="K11" s="67">
        <v>0.4404</v>
      </c>
    </row>
    <row r="12" spans="1:11" ht="39.75" customHeight="1">
      <c r="A12" s="65" t="s">
        <v>335</v>
      </c>
      <c r="B12" s="178"/>
      <c r="C12" s="66" t="s">
        <v>336</v>
      </c>
      <c r="D12" s="66" t="s">
        <v>337</v>
      </c>
      <c r="E12" s="67">
        <v>0.8799</v>
      </c>
      <c r="F12" s="67">
        <v>0</v>
      </c>
      <c r="G12" s="67">
        <v>1.0204</v>
      </c>
      <c r="H12" s="67">
        <v>0</v>
      </c>
      <c r="I12" s="67">
        <v>1.6578</v>
      </c>
      <c r="J12" s="67">
        <v>0</v>
      </c>
      <c r="K12" s="67">
        <v>0</v>
      </c>
    </row>
    <row r="13" spans="1:11" ht="42.75" customHeight="1">
      <c r="A13" s="65" t="s">
        <v>338</v>
      </c>
      <c r="B13" s="178"/>
      <c r="C13" s="66" t="s">
        <v>339</v>
      </c>
      <c r="D13" s="66" t="s">
        <v>340</v>
      </c>
      <c r="E13" s="67">
        <v>0.3829</v>
      </c>
      <c r="F13" s="67">
        <v>0</v>
      </c>
      <c r="G13" s="67">
        <v>0.3468</v>
      </c>
      <c r="H13" s="67">
        <v>0</v>
      </c>
      <c r="I13" s="67">
        <v>0.2516</v>
      </c>
      <c r="J13" s="67">
        <v>0</v>
      </c>
      <c r="K13" s="67">
        <v>0</v>
      </c>
    </row>
    <row r="14" spans="1:11" ht="24.75" customHeight="1">
      <c r="A14" s="65" t="s">
        <v>341</v>
      </c>
      <c r="B14" s="178"/>
      <c r="C14" s="66" t="s">
        <v>342</v>
      </c>
      <c r="D14" s="66" t="s">
        <v>343</v>
      </c>
      <c r="E14" s="67">
        <v>1.1238</v>
      </c>
      <c r="F14" s="67">
        <v>0</v>
      </c>
      <c r="G14" s="67">
        <v>1.0178</v>
      </c>
      <c r="H14" s="67">
        <v>0</v>
      </c>
      <c r="I14" s="67">
        <v>1.6364</v>
      </c>
      <c r="J14" s="67">
        <v>0</v>
      </c>
      <c r="K14" s="67">
        <v>0</v>
      </c>
    </row>
    <row r="15" spans="1:11" ht="34.5" customHeight="1">
      <c r="A15" s="65" t="s">
        <v>344</v>
      </c>
      <c r="B15" s="178"/>
      <c r="C15" s="66" t="s">
        <v>345</v>
      </c>
      <c r="D15" s="66" t="s">
        <v>346</v>
      </c>
      <c r="E15" s="67">
        <v>0.6591</v>
      </c>
      <c r="F15" s="67">
        <v>0</v>
      </c>
      <c r="G15" s="67">
        <v>0.5959</v>
      </c>
      <c r="H15" s="67">
        <v>0</v>
      </c>
      <c r="I15" s="67">
        <v>0.9532</v>
      </c>
      <c r="J15" s="67">
        <v>0.0203</v>
      </c>
      <c r="K15" s="67">
        <v>0</v>
      </c>
    </row>
    <row r="16" spans="1:11" ht="30.75" customHeight="1">
      <c r="A16" s="65" t="s">
        <v>347</v>
      </c>
      <c r="B16" s="178"/>
      <c r="C16" s="66" t="s">
        <v>348</v>
      </c>
      <c r="D16" s="66" t="s">
        <v>349</v>
      </c>
      <c r="E16" s="67">
        <v>0</v>
      </c>
      <c r="F16" s="67">
        <v>0</v>
      </c>
      <c r="G16" s="67">
        <v>0</v>
      </c>
      <c r="H16" s="67">
        <v>0</v>
      </c>
      <c r="I16" s="67">
        <v>0</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1.0695</v>
      </c>
      <c r="F18" s="67">
        <v>0</v>
      </c>
      <c r="G18" s="67">
        <v>1.1151</v>
      </c>
      <c r="H18" s="67">
        <v>1.4748</v>
      </c>
      <c r="I18" s="67">
        <v>1.7252</v>
      </c>
      <c r="J18" s="67">
        <v>1.4748</v>
      </c>
      <c r="K18" s="67">
        <v>3.0547</v>
      </c>
    </row>
    <row r="19" spans="1:11" ht="24.75" customHeight="1">
      <c r="A19" s="65" t="s">
        <v>356</v>
      </c>
      <c r="B19" s="178"/>
      <c r="C19" s="66" t="s">
        <v>357</v>
      </c>
      <c r="D19" s="66" t="s">
        <v>358</v>
      </c>
      <c r="E19" s="67">
        <v>0.3574</v>
      </c>
      <c r="F19" s="67">
        <v>0</v>
      </c>
      <c r="G19" s="67">
        <v>0.3084</v>
      </c>
      <c r="H19" s="67">
        <v>0</v>
      </c>
      <c r="I19" s="67">
        <v>3.3718</v>
      </c>
      <c r="J19" s="67">
        <v>33.5797</v>
      </c>
      <c r="K19" s="67">
        <v>0.2838</v>
      </c>
    </row>
    <row r="20" spans="1:11" ht="49.5" customHeight="1">
      <c r="A20" s="65" t="s">
        <v>359</v>
      </c>
      <c r="B20" s="178"/>
      <c r="C20" s="179" t="s">
        <v>360</v>
      </c>
      <c r="D20" s="179"/>
      <c r="E20" s="68">
        <f aca="true" t="shared" si="0" ref="E20:K20">SUM(E9:E19)</f>
        <v>11.1797</v>
      </c>
      <c r="F20" s="68">
        <f t="shared" si="0"/>
        <v>0</v>
      </c>
      <c r="G20" s="68">
        <f t="shared" si="0"/>
        <v>12.6811</v>
      </c>
      <c r="H20" s="68">
        <f t="shared" si="0"/>
        <v>39.6408</v>
      </c>
      <c r="I20" s="68">
        <f t="shared" si="0"/>
        <v>19.692</v>
      </c>
      <c r="J20" s="68">
        <f t="shared" si="0"/>
        <v>39.6408</v>
      </c>
      <c r="K20" s="68">
        <f t="shared" si="0"/>
        <v>16.8598</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3.0455</v>
      </c>
      <c r="F24" s="67">
        <v>0</v>
      </c>
      <c r="G24" s="67">
        <v>2.7709</v>
      </c>
      <c r="H24" s="67">
        <v>0</v>
      </c>
      <c r="I24" s="67">
        <v>3.9413</v>
      </c>
      <c r="J24" s="67">
        <v>0</v>
      </c>
      <c r="K24" s="67">
        <v>1.5443</v>
      </c>
    </row>
    <row r="25" spans="1:11" ht="35.25" customHeight="1">
      <c r="A25" s="65" t="s">
        <v>371</v>
      </c>
      <c r="B25" s="180"/>
      <c r="C25" s="66" t="s">
        <v>330</v>
      </c>
      <c r="D25" s="66" t="s">
        <v>372</v>
      </c>
      <c r="E25" s="67">
        <v>0.0638</v>
      </c>
      <c r="F25" s="67">
        <v>0</v>
      </c>
      <c r="G25" s="67">
        <v>0.0578</v>
      </c>
      <c r="H25" s="67">
        <v>0</v>
      </c>
      <c r="I25" s="67">
        <v>0.0934</v>
      </c>
      <c r="J25" s="67">
        <v>0</v>
      </c>
      <c r="K25" s="67">
        <v>0</v>
      </c>
    </row>
    <row r="26" spans="1:11" ht="42" customHeight="1">
      <c r="A26" s="65" t="s">
        <v>373</v>
      </c>
      <c r="B26" s="180"/>
      <c r="C26" s="179" t="s">
        <v>374</v>
      </c>
      <c r="D26" s="179"/>
      <c r="E26" s="68">
        <f aca="true" t="shared" si="2" ref="E26:K26">E24+E25</f>
        <v>3.1093</v>
      </c>
      <c r="F26" s="68">
        <f t="shared" si="2"/>
        <v>0</v>
      </c>
      <c r="G26" s="68">
        <f t="shared" si="2"/>
        <v>2.8287</v>
      </c>
      <c r="H26" s="68">
        <f t="shared" si="2"/>
        <v>0</v>
      </c>
      <c r="I26" s="68">
        <f t="shared" si="2"/>
        <v>4.0347</v>
      </c>
      <c r="J26" s="68">
        <f t="shared" si="2"/>
        <v>0</v>
      </c>
      <c r="K26" s="68">
        <f t="shared" si="2"/>
        <v>1.5443</v>
      </c>
    </row>
    <row r="27" spans="1:11" ht="33" customHeight="1">
      <c r="A27" s="65" t="s">
        <v>375</v>
      </c>
      <c r="B27" s="180" t="s">
        <v>376</v>
      </c>
      <c r="C27" s="69" t="s">
        <v>327</v>
      </c>
      <c r="D27" s="69" t="s">
        <v>377</v>
      </c>
      <c r="E27" s="67">
        <v>0.1801</v>
      </c>
      <c r="F27" s="67">
        <v>0</v>
      </c>
      <c r="G27" s="67">
        <v>1.478</v>
      </c>
      <c r="H27" s="67">
        <v>0</v>
      </c>
      <c r="I27" s="67">
        <v>2.3914</v>
      </c>
      <c r="J27" s="67">
        <v>0</v>
      </c>
      <c r="K27" s="67">
        <v>0</v>
      </c>
    </row>
    <row r="28" spans="1:11" ht="39.75" customHeight="1">
      <c r="A28" s="65" t="s">
        <v>378</v>
      </c>
      <c r="B28" s="180"/>
      <c r="C28" s="66" t="s">
        <v>330</v>
      </c>
      <c r="D28" s="66" t="s">
        <v>379</v>
      </c>
      <c r="E28" s="67">
        <v>0.5899</v>
      </c>
      <c r="F28" s="67">
        <v>0</v>
      </c>
      <c r="G28" s="67">
        <v>3.7171</v>
      </c>
      <c r="H28" s="67">
        <v>57.9675</v>
      </c>
      <c r="I28" s="67">
        <v>0.8119</v>
      </c>
      <c r="J28" s="67">
        <v>0</v>
      </c>
      <c r="K28" s="67">
        <v>0.8913</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0.2902</v>
      </c>
      <c r="F32" s="67">
        <v>0</v>
      </c>
      <c r="G32" s="67">
        <v>0.2306</v>
      </c>
      <c r="H32" s="67">
        <v>0</v>
      </c>
      <c r="I32" s="67">
        <v>0.3473</v>
      </c>
      <c r="J32" s="67">
        <v>0</v>
      </c>
      <c r="K32" s="67">
        <v>0</v>
      </c>
    </row>
    <row r="33" spans="1:11" ht="27.75" customHeight="1">
      <c r="A33" s="65" t="s">
        <v>388</v>
      </c>
      <c r="B33" s="180"/>
      <c r="C33" s="66" t="s">
        <v>345</v>
      </c>
      <c r="D33" s="66" t="s">
        <v>389</v>
      </c>
      <c r="E33" s="67">
        <v>0.0145</v>
      </c>
      <c r="F33" s="67">
        <v>0</v>
      </c>
      <c r="G33" s="67">
        <v>0.0023</v>
      </c>
      <c r="H33" s="67">
        <v>0</v>
      </c>
      <c r="I33" s="67">
        <v>0.0037</v>
      </c>
      <c r="J33" s="67">
        <v>0</v>
      </c>
      <c r="K33" s="67">
        <v>0</v>
      </c>
    </row>
    <row r="34" spans="1:11" ht="39.75" customHeight="1">
      <c r="A34" s="65" t="s">
        <v>390</v>
      </c>
      <c r="B34" s="180"/>
      <c r="C34" s="179" t="s">
        <v>391</v>
      </c>
      <c r="D34" s="179"/>
      <c r="E34" s="68">
        <f aca="true" t="shared" si="3" ref="E34:K34">SUM(E27:E33)</f>
        <v>1.0747</v>
      </c>
      <c r="F34" s="68">
        <f t="shared" si="3"/>
        <v>0</v>
      </c>
      <c r="G34" s="68">
        <f t="shared" si="3"/>
        <v>5.428</v>
      </c>
      <c r="H34" s="68">
        <f t="shared" si="3"/>
        <v>57.9675</v>
      </c>
      <c r="I34" s="68">
        <f t="shared" si="3"/>
        <v>3.5543</v>
      </c>
      <c r="J34" s="68">
        <f t="shared" si="3"/>
        <v>0</v>
      </c>
      <c r="K34" s="68">
        <f t="shared" si="3"/>
        <v>0.8913</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0.0484</v>
      </c>
      <c r="F36" s="67">
        <v>0</v>
      </c>
      <c r="G36" s="67">
        <v>2.2339</v>
      </c>
      <c r="H36" s="67">
        <v>0</v>
      </c>
      <c r="I36" s="67">
        <v>8.7209</v>
      </c>
      <c r="J36" s="67">
        <v>57.9675</v>
      </c>
      <c r="K36" s="67">
        <v>0.8643</v>
      </c>
    </row>
    <row r="37" spans="1:11" ht="44.25" customHeight="1">
      <c r="A37" s="65" t="s">
        <v>397</v>
      </c>
      <c r="B37" s="180"/>
      <c r="C37" s="179" t="s">
        <v>398</v>
      </c>
      <c r="D37" s="179"/>
      <c r="E37" s="68">
        <f aca="true" t="shared" si="4" ref="E37:K37">E35+E36</f>
        <v>0.0484</v>
      </c>
      <c r="F37" s="68">
        <f t="shared" si="4"/>
        <v>0</v>
      </c>
      <c r="G37" s="68">
        <f t="shared" si="4"/>
        <v>2.2339</v>
      </c>
      <c r="H37" s="68">
        <f t="shared" si="4"/>
        <v>0</v>
      </c>
      <c r="I37" s="68">
        <f t="shared" si="4"/>
        <v>8.7209</v>
      </c>
      <c r="J37" s="68">
        <f t="shared" si="4"/>
        <v>57.9675</v>
      </c>
      <c r="K37" s="68">
        <f t="shared" si="4"/>
        <v>0.8643</v>
      </c>
    </row>
    <row r="38" spans="1:11" ht="26.25" customHeight="1">
      <c r="A38" s="65" t="s">
        <v>399</v>
      </c>
      <c r="B38" s="180" t="s">
        <v>400</v>
      </c>
      <c r="C38" s="69" t="s">
        <v>327</v>
      </c>
      <c r="D38" s="69" t="s">
        <v>401</v>
      </c>
      <c r="E38" s="67">
        <v>2.6425</v>
      </c>
      <c r="F38" s="67">
        <v>0</v>
      </c>
      <c r="G38" s="67">
        <v>2.3935</v>
      </c>
      <c r="H38" s="67">
        <v>0</v>
      </c>
      <c r="I38" s="67">
        <v>0.1566</v>
      </c>
      <c r="J38" s="67">
        <v>0</v>
      </c>
      <c r="K38" s="67">
        <v>0</v>
      </c>
    </row>
    <row r="39" spans="1:11" ht="26.25" customHeight="1">
      <c r="A39" s="65" t="s">
        <v>402</v>
      </c>
      <c r="B39" s="180"/>
      <c r="C39" s="66" t="s">
        <v>330</v>
      </c>
      <c r="D39" s="66" t="s">
        <v>403</v>
      </c>
      <c r="E39" s="67">
        <v>0.0435</v>
      </c>
      <c r="F39" s="67">
        <v>0</v>
      </c>
      <c r="G39" s="67">
        <v>0.0394</v>
      </c>
      <c r="H39" s="67">
        <v>0</v>
      </c>
      <c r="I39" s="67">
        <v>0.0572</v>
      </c>
      <c r="J39" s="67">
        <v>0</v>
      </c>
      <c r="K39" s="67">
        <v>0</v>
      </c>
    </row>
    <row r="40" spans="1:11" ht="39.75" customHeight="1">
      <c r="A40" s="65" t="s">
        <v>404</v>
      </c>
      <c r="B40" s="180"/>
      <c r="C40" s="179" t="s">
        <v>405</v>
      </c>
      <c r="D40" s="179"/>
      <c r="E40" s="68">
        <f aca="true" t="shared" si="5" ref="E40:K40">E38+E39</f>
        <v>2.686</v>
      </c>
      <c r="F40" s="68">
        <f t="shared" si="5"/>
        <v>0</v>
      </c>
      <c r="G40" s="68">
        <f t="shared" si="5"/>
        <v>2.4329</v>
      </c>
      <c r="H40" s="68">
        <f t="shared" si="5"/>
        <v>0</v>
      </c>
      <c r="I40" s="68">
        <f t="shared" si="5"/>
        <v>0.2138</v>
      </c>
      <c r="J40" s="68">
        <f t="shared" si="5"/>
        <v>0</v>
      </c>
      <c r="K40" s="68">
        <f t="shared" si="5"/>
        <v>0</v>
      </c>
    </row>
    <row r="41" spans="1:11" ht="33.75" customHeight="1">
      <c r="A41" s="65" t="s">
        <v>406</v>
      </c>
      <c r="B41" s="180" t="s">
        <v>407</v>
      </c>
      <c r="C41" s="69" t="s">
        <v>327</v>
      </c>
      <c r="D41" s="69" t="s">
        <v>408</v>
      </c>
      <c r="E41" s="67">
        <v>0</v>
      </c>
      <c r="F41" s="67">
        <v>0</v>
      </c>
      <c r="G41" s="67">
        <v>0</v>
      </c>
      <c r="H41" s="67">
        <v>0</v>
      </c>
      <c r="I41" s="67">
        <v>0</v>
      </c>
      <c r="J41" s="67">
        <v>0</v>
      </c>
      <c r="K41" s="67">
        <v>0</v>
      </c>
    </row>
    <row r="42" spans="1:11" ht="39.75" customHeight="1">
      <c r="A42" s="65" t="s">
        <v>409</v>
      </c>
      <c r="B42" s="180"/>
      <c r="C42" s="179" t="s">
        <v>410</v>
      </c>
      <c r="D42" s="179"/>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80" t="s">
        <v>412</v>
      </c>
      <c r="C43" s="69" t="s">
        <v>327</v>
      </c>
      <c r="D43" s="69" t="s">
        <v>413</v>
      </c>
      <c r="E43" s="67">
        <v>3.7075</v>
      </c>
      <c r="F43" s="67">
        <v>0</v>
      </c>
      <c r="G43" s="67">
        <v>3.3758</v>
      </c>
      <c r="H43" s="67">
        <v>2.0648</v>
      </c>
      <c r="I43" s="67">
        <v>0.4491</v>
      </c>
      <c r="J43" s="67">
        <v>2.0648</v>
      </c>
      <c r="K43" s="67">
        <v>0</v>
      </c>
    </row>
    <row r="44" spans="1:11" ht="48" customHeight="1">
      <c r="A44" s="65" t="s">
        <v>414</v>
      </c>
      <c r="B44" s="180"/>
      <c r="C44" s="66" t="s">
        <v>330</v>
      </c>
      <c r="D44" s="66" t="s">
        <v>415</v>
      </c>
      <c r="E44" s="67">
        <v>1.1107</v>
      </c>
      <c r="F44" s="67">
        <v>0</v>
      </c>
      <c r="G44" s="67">
        <v>1.0235</v>
      </c>
      <c r="H44" s="67">
        <v>0.3268</v>
      </c>
      <c r="I44" s="67">
        <v>1.3594</v>
      </c>
      <c r="J44" s="67">
        <v>0.3268</v>
      </c>
      <c r="K44" s="67">
        <v>1.1833</v>
      </c>
    </row>
    <row r="45" spans="1:11" ht="44.25" customHeight="1">
      <c r="A45" s="65" t="s">
        <v>416</v>
      </c>
      <c r="B45" s="180"/>
      <c r="C45" s="179" t="s">
        <v>417</v>
      </c>
      <c r="D45" s="179"/>
      <c r="E45" s="68">
        <f aca="true" t="shared" si="7" ref="E45:K45">E43+E44</f>
        <v>4.8182</v>
      </c>
      <c r="F45" s="68">
        <f t="shared" si="7"/>
        <v>0</v>
      </c>
      <c r="G45" s="68">
        <f t="shared" si="7"/>
        <v>4.3993</v>
      </c>
      <c r="H45" s="68">
        <f t="shared" si="7"/>
        <v>2.3916</v>
      </c>
      <c r="I45" s="68">
        <f t="shared" si="7"/>
        <v>1.8085</v>
      </c>
      <c r="J45" s="68">
        <f t="shared" si="7"/>
        <v>2.3916</v>
      </c>
      <c r="K45" s="68">
        <f t="shared" si="7"/>
        <v>1.1833</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0.7902</v>
      </c>
      <c r="F47" s="67">
        <v>0</v>
      </c>
      <c r="G47" s="67">
        <v>0.9556</v>
      </c>
      <c r="H47" s="67">
        <v>0</v>
      </c>
      <c r="I47" s="67">
        <v>1.4823</v>
      </c>
      <c r="J47" s="67">
        <v>0</v>
      </c>
      <c r="K47" s="67">
        <v>2.2827</v>
      </c>
    </row>
    <row r="48" spans="1:11" ht="17.25" customHeight="1">
      <c r="A48" s="65" t="s">
        <v>423</v>
      </c>
      <c r="B48" s="180"/>
      <c r="C48" s="66" t="s">
        <v>333</v>
      </c>
      <c r="D48" s="66" t="s">
        <v>424</v>
      </c>
      <c r="E48" s="67">
        <v>14.6929</v>
      </c>
      <c r="F48" s="67">
        <v>0</v>
      </c>
      <c r="G48" s="67">
        <v>13.3081</v>
      </c>
      <c r="H48" s="67">
        <v>0</v>
      </c>
      <c r="I48" s="67">
        <v>21.5434</v>
      </c>
      <c r="J48" s="67">
        <v>0</v>
      </c>
      <c r="K48" s="67">
        <v>65.5347</v>
      </c>
    </row>
    <row r="49" spans="1:11" ht="30" customHeight="1">
      <c r="A49" s="65" t="s">
        <v>425</v>
      </c>
      <c r="B49" s="180"/>
      <c r="C49" s="66" t="s">
        <v>336</v>
      </c>
      <c r="D49" s="66" t="s">
        <v>426</v>
      </c>
      <c r="E49" s="67">
        <v>0.272</v>
      </c>
      <c r="F49" s="67">
        <v>0</v>
      </c>
      <c r="G49" s="67">
        <v>0.2464</v>
      </c>
      <c r="H49" s="67">
        <v>0</v>
      </c>
      <c r="I49" s="67">
        <v>0.1115</v>
      </c>
      <c r="J49" s="67">
        <v>0</v>
      </c>
      <c r="K49" s="67">
        <v>0.1501</v>
      </c>
    </row>
    <row r="50" spans="1:11" ht="36" customHeight="1">
      <c r="A50" s="65" t="s">
        <v>427</v>
      </c>
      <c r="B50" s="180"/>
      <c r="C50" s="66" t="s">
        <v>339</v>
      </c>
      <c r="D50" s="66" t="s">
        <v>428</v>
      </c>
      <c r="E50" s="67">
        <v>0</v>
      </c>
      <c r="F50" s="67">
        <v>0</v>
      </c>
      <c r="G50" s="67">
        <v>0</v>
      </c>
      <c r="H50" s="67">
        <v>0</v>
      </c>
      <c r="I50" s="67">
        <v>0</v>
      </c>
      <c r="J50" s="67">
        <v>0</v>
      </c>
      <c r="K50" s="67">
        <v>0</v>
      </c>
    </row>
    <row r="51" spans="1:11" ht="39.75" customHeight="1">
      <c r="A51" s="65" t="s">
        <v>429</v>
      </c>
      <c r="B51" s="180"/>
      <c r="C51" s="66" t="s">
        <v>342</v>
      </c>
      <c r="D51" s="66" t="s">
        <v>430</v>
      </c>
      <c r="E51" s="67">
        <v>0.029</v>
      </c>
      <c r="F51" s="67">
        <v>0</v>
      </c>
      <c r="G51" s="67">
        <v>0.0263</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15.7841</v>
      </c>
      <c r="F54" s="68">
        <f t="shared" si="8"/>
        <v>0</v>
      </c>
      <c r="G54" s="68">
        <f t="shared" si="8"/>
        <v>14.5364</v>
      </c>
      <c r="H54" s="68">
        <f t="shared" si="8"/>
        <v>0</v>
      </c>
      <c r="I54" s="68">
        <f t="shared" si="8"/>
        <v>23.137199999999996</v>
      </c>
      <c r="J54" s="68">
        <f t="shared" si="8"/>
        <v>0</v>
      </c>
      <c r="K54" s="68">
        <f t="shared" si="8"/>
        <v>67.9675</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1.6683</v>
      </c>
      <c r="F59" s="67">
        <v>0</v>
      </c>
      <c r="G59" s="67">
        <v>1.5198</v>
      </c>
      <c r="H59" s="67">
        <v>0</v>
      </c>
      <c r="I59" s="67">
        <v>2.4015</v>
      </c>
      <c r="J59" s="67">
        <v>0</v>
      </c>
      <c r="K59" s="67">
        <v>0</v>
      </c>
    </row>
    <row r="60" spans="1:11" ht="47.25" customHeight="1">
      <c r="A60" s="65" t="s">
        <v>448</v>
      </c>
      <c r="B60" s="180"/>
      <c r="C60" s="179" t="s">
        <v>449</v>
      </c>
      <c r="D60" s="179"/>
      <c r="E60" s="68">
        <f aca="true" t="shared" si="9" ref="E60:K60">SUM(E55:E59)</f>
        <v>1.6683</v>
      </c>
      <c r="F60" s="68">
        <f t="shared" si="9"/>
        <v>0</v>
      </c>
      <c r="G60" s="68">
        <f t="shared" si="9"/>
        <v>1.5198</v>
      </c>
      <c r="H60" s="68">
        <f t="shared" si="9"/>
        <v>0</v>
      </c>
      <c r="I60" s="68">
        <f t="shared" si="9"/>
        <v>2.4015</v>
      </c>
      <c r="J60" s="68">
        <f t="shared" si="9"/>
        <v>0</v>
      </c>
      <c r="K60" s="68">
        <f t="shared" si="9"/>
        <v>0</v>
      </c>
    </row>
    <row r="61" spans="1:11" ht="33.75" customHeight="1">
      <c r="A61" s="65" t="s">
        <v>450</v>
      </c>
      <c r="B61" s="180" t="s">
        <v>451</v>
      </c>
      <c r="C61" s="69" t="s">
        <v>327</v>
      </c>
      <c r="D61" s="69" t="s">
        <v>452</v>
      </c>
      <c r="E61" s="67">
        <v>0.029</v>
      </c>
      <c r="F61" s="67">
        <v>0</v>
      </c>
      <c r="G61" s="67">
        <v>0.0263</v>
      </c>
      <c r="H61" s="67">
        <v>0</v>
      </c>
      <c r="I61" s="67">
        <v>0.0402</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0.029</v>
      </c>
      <c r="F63" s="68">
        <f t="shared" si="10"/>
        <v>0</v>
      </c>
      <c r="G63" s="68">
        <f t="shared" si="10"/>
        <v>0.0263</v>
      </c>
      <c r="H63" s="68">
        <f t="shared" si="10"/>
        <v>0</v>
      </c>
      <c r="I63" s="68">
        <f t="shared" si="10"/>
        <v>0.0402</v>
      </c>
      <c r="J63" s="68">
        <f t="shared" si="10"/>
        <v>0</v>
      </c>
      <c r="K63" s="68">
        <f t="shared" si="10"/>
        <v>0</v>
      </c>
    </row>
    <row r="64" spans="1:11" ht="39.75" customHeight="1">
      <c r="A64" s="65" t="s">
        <v>457</v>
      </c>
      <c r="B64" s="180" t="s">
        <v>458</v>
      </c>
      <c r="C64" s="69" t="s">
        <v>327</v>
      </c>
      <c r="D64" s="69" t="s">
        <v>459</v>
      </c>
      <c r="E64" s="67">
        <v>0</v>
      </c>
      <c r="F64" s="67">
        <v>0</v>
      </c>
      <c r="G64" s="67">
        <v>0</v>
      </c>
      <c r="H64" s="67">
        <v>0</v>
      </c>
      <c r="I64" s="67">
        <v>0</v>
      </c>
      <c r="J64" s="67">
        <v>0</v>
      </c>
      <c r="K64" s="67">
        <v>0</v>
      </c>
    </row>
    <row r="65" spans="1:11" ht="30" customHeight="1">
      <c r="A65" s="65" t="s">
        <v>460</v>
      </c>
      <c r="B65" s="180"/>
      <c r="C65" s="66" t="s">
        <v>330</v>
      </c>
      <c r="D65" s="66" t="s">
        <v>461</v>
      </c>
      <c r="E65" s="67">
        <v>2.3485</v>
      </c>
      <c r="F65" s="67">
        <v>0</v>
      </c>
      <c r="G65" s="67">
        <v>2.0782</v>
      </c>
      <c r="H65" s="67">
        <v>0</v>
      </c>
      <c r="I65" s="67">
        <v>3.2498</v>
      </c>
      <c r="J65" s="67">
        <v>0</v>
      </c>
      <c r="K65" s="67">
        <v>5.0485</v>
      </c>
    </row>
    <row r="66" spans="1:11" ht="27" customHeight="1">
      <c r="A66" s="65" t="s">
        <v>462</v>
      </c>
      <c r="B66" s="180"/>
      <c r="C66" s="66" t="s">
        <v>333</v>
      </c>
      <c r="D66" s="66" t="s">
        <v>463</v>
      </c>
      <c r="E66" s="67">
        <v>0</v>
      </c>
      <c r="F66" s="67">
        <v>0</v>
      </c>
      <c r="G66" s="67">
        <v>0</v>
      </c>
      <c r="H66" s="67">
        <v>0</v>
      </c>
      <c r="I66" s="67">
        <v>0</v>
      </c>
      <c r="J66" s="67">
        <v>0</v>
      </c>
      <c r="K66" s="67">
        <v>0</v>
      </c>
    </row>
    <row r="67" spans="1:11" ht="39.75" customHeight="1">
      <c r="A67" s="65" t="s">
        <v>464</v>
      </c>
      <c r="B67" s="180"/>
      <c r="C67" s="66" t="s">
        <v>336</v>
      </c>
      <c r="D67" s="66" t="s">
        <v>465</v>
      </c>
      <c r="E67" s="67">
        <v>0.0554</v>
      </c>
      <c r="F67" s="67">
        <v>0</v>
      </c>
      <c r="G67" s="67">
        <v>0.0554</v>
      </c>
      <c r="H67" s="67">
        <v>0</v>
      </c>
      <c r="I67" s="67">
        <v>0.0086</v>
      </c>
      <c r="J67" s="67">
        <v>0</v>
      </c>
      <c r="K67" s="67">
        <v>0</v>
      </c>
    </row>
    <row r="68" spans="1:11" ht="27.75" customHeight="1">
      <c r="A68" s="65" t="s">
        <v>466</v>
      </c>
      <c r="B68" s="180"/>
      <c r="C68" s="66" t="s">
        <v>339</v>
      </c>
      <c r="D68" s="66" t="s">
        <v>467</v>
      </c>
      <c r="E68" s="67">
        <v>0</v>
      </c>
      <c r="F68" s="67">
        <v>0</v>
      </c>
      <c r="G68" s="67">
        <v>0</v>
      </c>
      <c r="H68" s="67">
        <v>0</v>
      </c>
      <c r="I68" s="67">
        <v>0</v>
      </c>
      <c r="J68" s="67">
        <v>0</v>
      </c>
      <c r="K68" s="67">
        <v>0</v>
      </c>
    </row>
    <row r="69" spans="1:11" ht="29.25" customHeight="1">
      <c r="A69" s="65" t="s">
        <v>468</v>
      </c>
      <c r="B69" s="180"/>
      <c r="C69" s="66" t="s">
        <v>342</v>
      </c>
      <c r="D69" s="66" t="s">
        <v>469</v>
      </c>
      <c r="E69" s="67">
        <v>0</v>
      </c>
      <c r="F69" s="67">
        <v>0</v>
      </c>
      <c r="G69" s="67">
        <v>0</v>
      </c>
      <c r="H69" s="67">
        <v>0</v>
      </c>
      <c r="I69" s="67">
        <v>0</v>
      </c>
      <c r="J69" s="67">
        <v>0</v>
      </c>
      <c r="K69" s="67">
        <v>0</v>
      </c>
    </row>
    <row r="70" spans="1:11" ht="41.25" customHeight="1">
      <c r="A70" s="65" t="s">
        <v>470</v>
      </c>
      <c r="B70" s="180"/>
      <c r="C70" s="66" t="s">
        <v>345</v>
      </c>
      <c r="D70" s="66" t="s">
        <v>471</v>
      </c>
      <c r="E70" s="67">
        <v>0.9366</v>
      </c>
      <c r="F70" s="67">
        <v>0</v>
      </c>
      <c r="G70" s="67">
        <v>0.8483</v>
      </c>
      <c r="H70" s="67">
        <v>0</v>
      </c>
      <c r="I70" s="67">
        <v>1.3623</v>
      </c>
      <c r="J70" s="67">
        <v>0</v>
      </c>
      <c r="K70" s="67">
        <v>0</v>
      </c>
    </row>
    <row r="71" spans="1:11" ht="30" customHeight="1">
      <c r="A71" s="65" t="s">
        <v>472</v>
      </c>
      <c r="B71" s="180"/>
      <c r="C71" s="66" t="s">
        <v>348</v>
      </c>
      <c r="D71" s="66" t="s">
        <v>473</v>
      </c>
      <c r="E71" s="67">
        <v>0.0179</v>
      </c>
      <c r="F71" s="67">
        <v>0</v>
      </c>
      <c r="G71" s="67">
        <v>0.0162</v>
      </c>
      <c r="H71" s="67">
        <v>0</v>
      </c>
      <c r="I71" s="67">
        <v>0.0253</v>
      </c>
      <c r="J71" s="67">
        <v>0</v>
      </c>
      <c r="K71" s="67">
        <v>0</v>
      </c>
    </row>
    <row r="72" spans="1:11" ht="23.25" customHeight="1">
      <c r="A72" s="65" t="s">
        <v>474</v>
      </c>
      <c r="B72" s="180"/>
      <c r="C72" s="66" t="s">
        <v>351</v>
      </c>
      <c r="D72" s="66" t="s">
        <v>475</v>
      </c>
      <c r="E72" s="67">
        <v>0.5528</v>
      </c>
      <c r="F72" s="67">
        <v>0</v>
      </c>
      <c r="G72" s="67">
        <v>0.5007</v>
      </c>
      <c r="H72" s="67">
        <v>0</v>
      </c>
      <c r="I72" s="67">
        <v>0.8</v>
      </c>
      <c r="J72" s="67">
        <v>0</v>
      </c>
      <c r="K72" s="67">
        <v>4.1301</v>
      </c>
    </row>
    <row r="73" spans="1:11" ht="50.25" customHeight="1">
      <c r="A73" s="65" t="s">
        <v>476</v>
      </c>
      <c r="B73" s="180"/>
      <c r="C73" s="179" t="s">
        <v>477</v>
      </c>
      <c r="D73" s="179"/>
      <c r="E73" s="68">
        <f aca="true" t="shared" si="11" ref="E73:K73">SUM(E64:E72)</f>
        <v>3.9112</v>
      </c>
      <c r="F73" s="68">
        <f t="shared" si="11"/>
        <v>0</v>
      </c>
      <c r="G73" s="68">
        <f t="shared" si="11"/>
        <v>3.4988</v>
      </c>
      <c r="H73" s="68">
        <f t="shared" si="11"/>
        <v>0</v>
      </c>
      <c r="I73" s="68">
        <f t="shared" si="11"/>
        <v>5.446</v>
      </c>
      <c r="J73" s="68">
        <f t="shared" si="11"/>
        <v>0</v>
      </c>
      <c r="K73" s="68">
        <f t="shared" si="11"/>
        <v>9.1786</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v>
      </c>
      <c r="F82" s="67">
        <v>0</v>
      </c>
      <c r="G82" s="67">
        <v>0</v>
      </c>
      <c r="H82" s="67">
        <v>0</v>
      </c>
      <c r="I82" s="67">
        <v>0</v>
      </c>
      <c r="J82" s="67">
        <v>0</v>
      </c>
      <c r="K82" s="67">
        <v>0</v>
      </c>
    </row>
    <row r="83" spans="1:11" ht="39.75" customHeight="1">
      <c r="A83" s="65" t="s">
        <v>498</v>
      </c>
      <c r="B83" s="180"/>
      <c r="C83" s="66" t="s">
        <v>330</v>
      </c>
      <c r="D83" s="66" t="s">
        <v>499</v>
      </c>
      <c r="E83" s="67">
        <v>0</v>
      </c>
      <c r="F83" s="67">
        <v>0</v>
      </c>
      <c r="G83" s="67">
        <v>0</v>
      </c>
      <c r="H83" s="67">
        <v>0</v>
      </c>
      <c r="I83" s="67">
        <v>0</v>
      </c>
      <c r="J83" s="67">
        <v>0</v>
      </c>
      <c r="K83" s="67">
        <v>0</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v>
      </c>
      <c r="F85" s="67">
        <v>0</v>
      </c>
      <c r="G85" s="67">
        <v>0</v>
      </c>
      <c r="H85" s="67">
        <v>0</v>
      </c>
      <c r="I85" s="67">
        <v>0</v>
      </c>
      <c r="J85" s="67">
        <v>0</v>
      </c>
      <c r="K85" s="67">
        <v>0</v>
      </c>
    </row>
    <row r="86" spans="1:11" ht="49.5" customHeight="1">
      <c r="A86" s="65" t="s">
        <v>504</v>
      </c>
      <c r="B86" s="180"/>
      <c r="C86" s="179" t="s">
        <v>505</v>
      </c>
      <c r="D86" s="179"/>
      <c r="E86" s="68">
        <f aca="true" t="shared" si="13" ref="E86:K86">SUM(E82:E85)</f>
        <v>0</v>
      </c>
      <c r="F86" s="68">
        <f t="shared" si="13"/>
        <v>0</v>
      </c>
      <c r="G86" s="68">
        <f t="shared" si="13"/>
        <v>0</v>
      </c>
      <c r="H86" s="68">
        <f t="shared" si="13"/>
        <v>0</v>
      </c>
      <c r="I86" s="68">
        <f t="shared" si="13"/>
        <v>0</v>
      </c>
      <c r="J86" s="68">
        <f t="shared" si="13"/>
        <v>0</v>
      </c>
      <c r="K86" s="68">
        <f t="shared" si="13"/>
        <v>0</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0.3869</v>
      </c>
      <c r="F89" s="67">
        <v>0</v>
      </c>
      <c r="G89" s="67">
        <v>0.3233</v>
      </c>
      <c r="H89" s="67">
        <v>0</v>
      </c>
      <c r="I89" s="67">
        <v>0.3717</v>
      </c>
      <c r="J89" s="67">
        <v>0</v>
      </c>
      <c r="K89" s="67">
        <v>1.5111</v>
      </c>
    </row>
    <row r="90" spans="1:11" ht="45.75" customHeight="1">
      <c r="A90" s="65" t="s">
        <v>513</v>
      </c>
      <c r="B90" s="180"/>
      <c r="C90" s="179" t="s">
        <v>514</v>
      </c>
      <c r="D90" s="179"/>
      <c r="E90" s="68">
        <f aca="true" t="shared" si="14" ref="E90:K90">SUM(E87:E89)</f>
        <v>0.3869</v>
      </c>
      <c r="F90" s="68">
        <f t="shared" si="14"/>
        <v>0</v>
      </c>
      <c r="G90" s="68">
        <f t="shared" si="14"/>
        <v>0.3233</v>
      </c>
      <c r="H90" s="68">
        <f t="shared" si="14"/>
        <v>0</v>
      </c>
      <c r="I90" s="68">
        <f t="shared" si="14"/>
        <v>0.3717</v>
      </c>
      <c r="J90" s="68">
        <f t="shared" si="14"/>
        <v>0</v>
      </c>
      <c r="K90" s="68">
        <f t="shared" si="14"/>
        <v>1.5111</v>
      </c>
    </row>
    <row r="91" spans="1:11" ht="44.25" customHeight="1">
      <c r="A91" s="65" t="s">
        <v>515</v>
      </c>
      <c r="B91" s="180" t="s">
        <v>516</v>
      </c>
      <c r="C91" s="69" t="s">
        <v>327</v>
      </c>
      <c r="D91" s="69" t="s">
        <v>517</v>
      </c>
      <c r="E91" s="67">
        <v>0</v>
      </c>
      <c r="F91" s="67">
        <v>0</v>
      </c>
      <c r="G91" s="67">
        <v>0</v>
      </c>
      <c r="H91" s="67">
        <v>0</v>
      </c>
      <c r="I91" s="67">
        <v>0</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v>
      </c>
      <c r="F93" s="68">
        <f t="shared" si="15"/>
        <v>0</v>
      </c>
      <c r="G93" s="68">
        <f t="shared" si="15"/>
        <v>0</v>
      </c>
      <c r="H93" s="68">
        <f t="shared" si="15"/>
        <v>0</v>
      </c>
      <c r="I93" s="68">
        <f t="shared" si="15"/>
        <v>0</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0.203</v>
      </c>
      <c r="F100" s="67">
        <v>0</v>
      </c>
      <c r="G100" s="67">
        <v>0.1839</v>
      </c>
      <c r="H100" s="67">
        <v>0</v>
      </c>
      <c r="I100" s="67">
        <v>0</v>
      </c>
      <c r="J100" s="67">
        <v>0</v>
      </c>
      <c r="K100" s="67">
        <v>0</v>
      </c>
    </row>
    <row r="101" spans="1:11" ht="39.75" customHeight="1">
      <c r="A101" s="65" t="s">
        <v>540</v>
      </c>
      <c r="B101" s="180"/>
      <c r="C101" s="66" t="s">
        <v>330</v>
      </c>
      <c r="D101" s="66" t="s">
        <v>541</v>
      </c>
      <c r="E101" s="67">
        <v>7.3931</v>
      </c>
      <c r="F101" s="67">
        <v>0</v>
      </c>
      <c r="G101" s="67">
        <v>6.6963</v>
      </c>
      <c r="H101" s="67">
        <v>0</v>
      </c>
      <c r="I101" s="67">
        <v>0</v>
      </c>
      <c r="J101" s="67">
        <v>0</v>
      </c>
      <c r="K101" s="67">
        <v>0</v>
      </c>
    </row>
    <row r="102" spans="1:11" ht="39.75" customHeight="1">
      <c r="A102" s="65" t="s">
        <v>542</v>
      </c>
      <c r="B102" s="180"/>
      <c r="C102" s="66" t="s">
        <v>333</v>
      </c>
      <c r="D102" s="66" t="s">
        <v>543</v>
      </c>
      <c r="E102" s="67">
        <v>0.0535</v>
      </c>
      <c r="F102" s="67">
        <v>0</v>
      </c>
      <c r="G102" s="67">
        <v>0.0484</v>
      </c>
      <c r="H102" s="67">
        <v>0</v>
      </c>
      <c r="I102" s="67">
        <v>0</v>
      </c>
      <c r="J102" s="67">
        <v>0</v>
      </c>
      <c r="K102" s="67">
        <v>0</v>
      </c>
    </row>
    <row r="103" spans="1:11" ht="39.75" customHeight="1">
      <c r="A103" s="65" t="s">
        <v>544</v>
      </c>
      <c r="B103" s="180"/>
      <c r="C103" s="179" t="s">
        <v>545</v>
      </c>
      <c r="D103" s="179"/>
      <c r="E103" s="68">
        <f aca="true" t="shared" si="19" ref="E103:K103">SUM(E100:E102)</f>
        <v>7.6495999999999995</v>
      </c>
      <c r="F103" s="68">
        <f t="shared" si="19"/>
        <v>0</v>
      </c>
      <c r="G103" s="68">
        <f t="shared" si="19"/>
        <v>6.9286</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0.3223</v>
      </c>
      <c r="F104" s="67">
        <v>0</v>
      </c>
      <c r="G104" s="67">
        <v>0.2919</v>
      </c>
      <c r="H104" s="67">
        <v>0</v>
      </c>
      <c r="I104" s="67">
        <v>0.4767</v>
      </c>
      <c r="J104" s="67">
        <v>0</v>
      </c>
      <c r="K104" s="67">
        <v>0</v>
      </c>
    </row>
    <row r="105" spans="1:11" ht="40.5" customHeight="1">
      <c r="A105" s="65" t="s">
        <v>549</v>
      </c>
      <c r="B105" s="180"/>
      <c r="C105" s="66" t="s">
        <v>330</v>
      </c>
      <c r="D105" s="66" t="s">
        <v>550</v>
      </c>
      <c r="E105" s="67">
        <v>1.6425</v>
      </c>
      <c r="F105" s="67">
        <v>0</v>
      </c>
      <c r="G105" s="67">
        <v>1.4877</v>
      </c>
      <c r="H105" s="67">
        <v>0</v>
      </c>
      <c r="I105" s="67">
        <v>2.4288</v>
      </c>
      <c r="J105" s="67">
        <v>0</v>
      </c>
      <c r="K105" s="67">
        <v>0</v>
      </c>
    </row>
    <row r="106" spans="1:11" ht="39.75" customHeight="1">
      <c r="A106" s="65" t="s">
        <v>551</v>
      </c>
      <c r="B106" s="180"/>
      <c r="C106" s="181" t="s">
        <v>552</v>
      </c>
      <c r="D106" s="181"/>
      <c r="E106" s="68">
        <f aca="true" t="shared" si="20" ref="E106:K106">E104+E105</f>
        <v>1.9648</v>
      </c>
      <c r="F106" s="68">
        <f t="shared" si="20"/>
        <v>0</v>
      </c>
      <c r="G106" s="68">
        <f t="shared" si="20"/>
        <v>1.7796</v>
      </c>
      <c r="H106" s="68">
        <f t="shared" si="20"/>
        <v>0</v>
      </c>
      <c r="I106" s="68">
        <f t="shared" si="20"/>
        <v>2.9055</v>
      </c>
      <c r="J106" s="68">
        <f t="shared" si="20"/>
        <v>0</v>
      </c>
      <c r="K106" s="68">
        <f t="shared" si="20"/>
        <v>0</v>
      </c>
    </row>
    <row r="107" spans="1:11" ht="39.75" customHeight="1">
      <c r="A107" s="65" t="s">
        <v>553</v>
      </c>
      <c r="B107" s="180" t="s">
        <v>554</v>
      </c>
      <c r="C107" s="69" t="s">
        <v>327</v>
      </c>
      <c r="D107" s="69" t="s">
        <v>555</v>
      </c>
      <c r="E107" s="67">
        <v>17.5395</v>
      </c>
      <c r="F107" s="67">
        <v>0</v>
      </c>
      <c r="G107" s="67">
        <v>15.8864</v>
      </c>
      <c r="H107" s="67">
        <v>0</v>
      </c>
      <c r="I107" s="67">
        <v>0</v>
      </c>
      <c r="J107" s="67">
        <v>0</v>
      </c>
      <c r="K107" s="67">
        <v>0</v>
      </c>
    </row>
    <row r="108" spans="1:11" ht="39.75" customHeight="1">
      <c r="A108" s="65" t="s">
        <v>553</v>
      </c>
      <c r="B108" s="180"/>
      <c r="C108" s="179" t="s">
        <v>556</v>
      </c>
      <c r="D108" s="179"/>
      <c r="E108" s="68">
        <f aca="true" t="shared" si="21" ref="E108:K108">E107</f>
        <v>17.5395</v>
      </c>
      <c r="F108" s="68">
        <f t="shared" si="21"/>
        <v>0</v>
      </c>
      <c r="G108" s="68">
        <f t="shared" si="21"/>
        <v>15.8864</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28.1501</v>
      </c>
      <c r="F109" s="67">
        <v>0</v>
      </c>
      <c r="G109" s="67">
        <v>25.497</v>
      </c>
      <c r="H109" s="67">
        <v>0</v>
      </c>
      <c r="I109" s="67">
        <v>27.6739</v>
      </c>
      <c r="J109" s="67">
        <v>0</v>
      </c>
      <c r="K109" s="67">
        <v>0</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28.1501</v>
      </c>
      <c r="F111" s="68">
        <f t="shared" si="22"/>
        <v>0</v>
      </c>
      <c r="G111" s="68">
        <f t="shared" si="22"/>
        <v>25.497</v>
      </c>
      <c r="H111" s="68">
        <f t="shared" si="22"/>
        <v>0</v>
      </c>
      <c r="I111" s="68">
        <f t="shared" si="22"/>
        <v>27.6739</v>
      </c>
      <c r="J111" s="68">
        <f t="shared" si="22"/>
        <v>0</v>
      </c>
      <c r="K111" s="68">
        <f t="shared" si="22"/>
        <v>0</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75.9459</v>
      </c>
      <c r="F8" s="67">
        <v>100</v>
      </c>
      <c r="G8" s="67">
        <v>55.8446</v>
      </c>
      <c r="H8" s="67">
        <v>62.5293</v>
      </c>
      <c r="I8" s="67">
        <v>40.1871</v>
      </c>
    </row>
    <row r="9" spans="1:9" ht="12.75">
      <c r="A9" s="65" t="s">
        <v>329</v>
      </c>
      <c r="B9" s="178"/>
      <c r="C9" s="74" t="s">
        <v>330</v>
      </c>
      <c r="D9" s="74" t="s">
        <v>331</v>
      </c>
      <c r="E9" s="67">
        <v>65.4558</v>
      </c>
      <c r="F9" s="67">
        <v>104.1325</v>
      </c>
      <c r="G9" s="67">
        <v>53.865</v>
      </c>
      <c r="H9" s="67">
        <v>58.0966</v>
      </c>
      <c r="I9" s="67">
        <v>45.216</v>
      </c>
    </row>
    <row r="10" spans="1:9" ht="51">
      <c r="A10" s="65" t="s">
        <v>332</v>
      </c>
      <c r="B10" s="178"/>
      <c r="C10" s="74" t="s">
        <v>333</v>
      </c>
      <c r="D10" s="74" t="s">
        <v>334</v>
      </c>
      <c r="E10" s="67">
        <v>75.316</v>
      </c>
      <c r="F10" s="67">
        <v>100</v>
      </c>
      <c r="G10" s="67">
        <v>73.7379</v>
      </c>
      <c r="H10" s="67">
        <v>78.6931</v>
      </c>
      <c r="I10" s="67">
        <v>58.8576</v>
      </c>
    </row>
    <row r="11" spans="1:9" ht="25.5">
      <c r="A11" s="65" t="s">
        <v>335</v>
      </c>
      <c r="B11" s="178"/>
      <c r="C11" s="74" t="s">
        <v>336</v>
      </c>
      <c r="D11" s="74" t="s">
        <v>337</v>
      </c>
      <c r="E11" s="67">
        <v>38.3893</v>
      </c>
      <c r="F11" s="67">
        <v>100</v>
      </c>
      <c r="G11" s="67">
        <v>59.1425</v>
      </c>
      <c r="H11" s="67">
        <v>48.9165</v>
      </c>
      <c r="I11" s="67">
        <v>86.7015</v>
      </c>
    </row>
    <row r="12" spans="1:9" ht="25.5">
      <c r="A12" s="65" t="s">
        <v>338</v>
      </c>
      <c r="B12" s="178"/>
      <c r="C12" s="74" t="s">
        <v>339</v>
      </c>
      <c r="D12" s="74" t="s">
        <v>340</v>
      </c>
      <c r="E12" s="67">
        <v>30.1198</v>
      </c>
      <c r="F12" s="67">
        <v>100</v>
      </c>
      <c r="G12" s="67">
        <v>12.1147</v>
      </c>
      <c r="H12" s="67">
        <v>40.6402</v>
      </c>
      <c r="I12" s="67">
        <v>6.6492</v>
      </c>
    </row>
    <row r="13" spans="1:9" ht="12.75">
      <c r="A13" s="65" t="s">
        <v>341</v>
      </c>
      <c r="B13" s="178"/>
      <c r="C13" s="74" t="s">
        <v>342</v>
      </c>
      <c r="D13" s="74" t="s">
        <v>343</v>
      </c>
      <c r="E13" s="67">
        <v>83.0053</v>
      </c>
      <c r="F13" s="67">
        <v>100</v>
      </c>
      <c r="G13" s="67">
        <v>83.4706</v>
      </c>
      <c r="H13" s="67">
        <v>82.9039</v>
      </c>
      <c r="I13" s="67">
        <v>86.4082</v>
      </c>
    </row>
    <row r="14" spans="1:9" ht="38.25">
      <c r="A14" s="65" t="s">
        <v>344</v>
      </c>
      <c r="B14" s="178"/>
      <c r="C14" s="74" t="s">
        <v>345</v>
      </c>
      <c r="D14" s="74" t="s">
        <v>346</v>
      </c>
      <c r="E14" s="67">
        <v>67.1389</v>
      </c>
      <c r="F14" s="67">
        <v>100.1282</v>
      </c>
      <c r="G14" s="67">
        <v>77.3628</v>
      </c>
      <c r="H14" s="67">
        <v>94.1518</v>
      </c>
      <c r="I14" s="67">
        <v>38.8097</v>
      </c>
    </row>
    <row r="15" spans="1:9" ht="25.5">
      <c r="A15" s="65" t="s">
        <v>347</v>
      </c>
      <c r="B15" s="178"/>
      <c r="C15" s="74" t="s">
        <v>348</v>
      </c>
      <c r="D15" s="74" t="s">
        <v>349</v>
      </c>
      <c r="E15" s="67">
        <v>0</v>
      </c>
      <c r="F15" s="67">
        <v>0</v>
      </c>
      <c r="G15" s="67">
        <v>0</v>
      </c>
      <c r="H15" s="67">
        <v>0</v>
      </c>
      <c r="I15" s="67">
        <v>0</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77.6873</v>
      </c>
      <c r="F17" s="67">
        <v>106.2464</v>
      </c>
      <c r="G17" s="67">
        <v>70.6593</v>
      </c>
      <c r="H17" s="67">
        <v>65.3717</v>
      </c>
      <c r="I17" s="67">
        <v>93.1651</v>
      </c>
    </row>
    <row r="18" spans="1:9" ht="12.75">
      <c r="A18" s="65" t="s">
        <v>356</v>
      </c>
      <c r="B18" s="178"/>
      <c r="C18" s="74" t="s">
        <v>357</v>
      </c>
      <c r="D18" s="74" t="s">
        <v>358</v>
      </c>
      <c r="E18" s="67">
        <v>22.4193</v>
      </c>
      <c r="F18" s="67">
        <v>386.5841</v>
      </c>
      <c r="G18" s="67">
        <v>37.3299</v>
      </c>
      <c r="H18" s="67">
        <v>23.9747</v>
      </c>
      <c r="I18" s="67">
        <v>53.9443</v>
      </c>
    </row>
    <row r="19" spans="1:9" ht="48.75" customHeight="1">
      <c r="A19" s="65" t="s">
        <v>359</v>
      </c>
      <c r="B19" s="178"/>
      <c r="C19" s="182" t="s">
        <v>360</v>
      </c>
      <c r="D19" s="182"/>
      <c r="E19" s="75">
        <v>58.4945</v>
      </c>
      <c r="F19" s="75">
        <v>111.9343</v>
      </c>
      <c r="G19" s="75">
        <v>59.3364</v>
      </c>
      <c r="H19" s="75">
        <v>64.9577</v>
      </c>
      <c r="I19" s="75">
        <v>47.422</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91.6316</v>
      </c>
      <c r="F23" s="67">
        <v>100</v>
      </c>
      <c r="G23" s="67">
        <v>81.8226</v>
      </c>
      <c r="H23" s="67">
        <v>83.1741</v>
      </c>
      <c r="I23" s="67">
        <v>68.622</v>
      </c>
    </row>
    <row r="24" spans="1:9" ht="25.5">
      <c r="A24" s="65" t="s">
        <v>371</v>
      </c>
      <c r="B24" s="180"/>
      <c r="C24" s="74" t="s">
        <v>330</v>
      </c>
      <c r="D24" s="74" t="s">
        <v>372</v>
      </c>
      <c r="E24" s="67">
        <v>91.6947</v>
      </c>
      <c r="F24" s="67">
        <v>100</v>
      </c>
      <c r="G24" s="67">
        <v>0</v>
      </c>
      <c r="H24" s="67">
        <v>0</v>
      </c>
      <c r="I24" s="67">
        <v>0</v>
      </c>
    </row>
    <row r="25" spans="1:9" ht="37.5" customHeight="1">
      <c r="A25" s="65" t="s">
        <v>373</v>
      </c>
      <c r="B25" s="180"/>
      <c r="C25" s="182" t="s">
        <v>374</v>
      </c>
      <c r="D25" s="182"/>
      <c r="E25" s="75">
        <v>91.6329</v>
      </c>
      <c r="F25" s="75">
        <v>100</v>
      </c>
      <c r="G25" s="75">
        <v>79.9474</v>
      </c>
      <c r="H25" s="75">
        <v>81.2495</v>
      </c>
      <c r="I25" s="75">
        <v>67.198</v>
      </c>
    </row>
    <row r="26" spans="1:9" ht="14.25" customHeight="1">
      <c r="A26" s="65" t="s">
        <v>375</v>
      </c>
      <c r="B26" s="180" t="s">
        <v>376</v>
      </c>
      <c r="C26" s="76" t="s">
        <v>327</v>
      </c>
      <c r="D26" s="76" t="s">
        <v>377</v>
      </c>
      <c r="E26" s="67">
        <v>27.5704</v>
      </c>
      <c r="F26" s="67">
        <v>100</v>
      </c>
      <c r="G26" s="67">
        <v>9.5625</v>
      </c>
      <c r="H26" s="67">
        <v>2.3792</v>
      </c>
      <c r="I26" s="67">
        <v>32.5017</v>
      </c>
    </row>
    <row r="27" spans="1:9" ht="25.5">
      <c r="A27" s="65" t="s">
        <v>378</v>
      </c>
      <c r="B27" s="180"/>
      <c r="C27" s="74" t="s">
        <v>330</v>
      </c>
      <c r="D27" s="74" t="s">
        <v>379</v>
      </c>
      <c r="E27" s="67">
        <v>21.6403</v>
      </c>
      <c r="F27" s="67">
        <v>97.2922</v>
      </c>
      <c r="G27" s="67">
        <v>31.7541</v>
      </c>
      <c r="H27" s="67">
        <v>14.8485</v>
      </c>
      <c r="I27" s="67">
        <v>36.1762</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50.8016</v>
      </c>
      <c r="F31" s="67">
        <v>100</v>
      </c>
      <c r="G31" s="67">
        <v>63.5604</v>
      </c>
      <c r="H31" s="67">
        <v>52.5681</v>
      </c>
      <c r="I31" s="67">
        <v>77.4547</v>
      </c>
    </row>
    <row r="32" spans="1:9" ht="12.75">
      <c r="A32" s="65" t="s">
        <v>388</v>
      </c>
      <c r="B32" s="180"/>
      <c r="C32" s="74" t="s">
        <v>345</v>
      </c>
      <c r="D32" s="74" t="s">
        <v>389</v>
      </c>
      <c r="E32" s="67">
        <v>75</v>
      </c>
      <c r="F32" s="67">
        <v>100</v>
      </c>
      <c r="G32" s="67">
        <v>100</v>
      </c>
      <c r="H32" s="67">
        <v>100</v>
      </c>
      <c r="I32" s="67">
        <v>100</v>
      </c>
    </row>
    <row r="33" spans="1:9" ht="42" customHeight="1">
      <c r="A33" s="65" t="s">
        <v>390</v>
      </c>
      <c r="B33" s="180"/>
      <c r="C33" s="182" t="s">
        <v>391</v>
      </c>
      <c r="D33" s="182"/>
      <c r="E33" s="75">
        <v>26.4884</v>
      </c>
      <c r="F33" s="75">
        <v>98.5991</v>
      </c>
      <c r="G33" s="75">
        <v>25.3604</v>
      </c>
      <c r="H33" s="75">
        <v>10.2334</v>
      </c>
      <c r="I33" s="75">
        <v>38.3645</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0.8063</v>
      </c>
      <c r="F35" s="67">
        <v>100</v>
      </c>
      <c r="G35" s="67">
        <v>0.6587</v>
      </c>
      <c r="H35" s="67">
        <v>0.1961</v>
      </c>
      <c r="I35" s="67">
        <v>7.1661</v>
      </c>
    </row>
    <row r="36" spans="1:9" ht="47.25" customHeight="1">
      <c r="A36" s="65" t="s">
        <v>397</v>
      </c>
      <c r="B36" s="180"/>
      <c r="C36" s="182" t="s">
        <v>398</v>
      </c>
      <c r="D36" s="182"/>
      <c r="E36" s="75">
        <v>0.8063</v>
      </c>
      <c r="F36" s="75">
        <v>100</v>
      </c>
      <c r="G36" s="75">
        <v>0.6587</v>
      </c>
      <c r="H36" s="75">
        <v>0.1961</v>
      </c>
      <c r="I36" s="75">
        <v>7.1661</v>
      </c>
    </row>
    <row r="37" spans="1:9" ht="14.25" customHeight="1">
      <c r="A37" s="65" t="s">
        <v>399</v>
      </c>
      <c r="B37" s="180" t="s">
        <v>400</v>
      </c>
      <c r="C37" s="76" t="s">
        <v>327</v>
      </c>
      <c r="D37" s="76" t="s">
        <v>401</v>
      </c>
      <c r="E37" s="67">
        <v>53.9016</v>
      </c>
      <c r="F37" s="67">
        <v>100</v>
      </c>
      <c r="G37" s="67">
        <v>50.6611</v>
      </c>
      <c r="H37" s="67">
        <v>50.6611</v>
      </c>
      <c r="I37" s="67">
        <v>0</v>
      </c>
    </row>
    <row r="38" spans="1:9" ht="12.75">
      <c r="A38" s="65" t="s">
        <v>402</v>
      </c>
      <c r="B38" s="180"/>
      <c r="C38" s="74" t="s">
        <v>330</v>
      </c>
      <c r="D38" s="74" t="s">
        <v>403</v>
      </c>
      <c r="E38" s="67">
        <v>96.7742</v>
      </c>
      <c r="F38" s="67">
        <v>100</v>
      </c>
      <c r="G38" s="67">
        <v>0</v>
      </c>
      <c r="H38" s="67">
        <v>0</v>
      </c>
      <c r="I38" s="67">
        <v>0</v>
      </c>
    </row>
    <row r="39" spans="1:9" ht="42" customHeight="1">
      <c r="A39" s="65" t="s">
        <v>404</v>
      </c>
      <c r="B39" s="180"/>
      <c r="C39" s="182" t="s">
        <v>405</v>
      </c>
      <c r="D39" s="182"/>
      <c r="E39" s="75">
        <v>54.2913</v>
      </c>
      <c r="F39" s="75">
        <v>100</v>
      </c>
      <c r="G39" s="75">
        <v>36.7358</v>
      </c>
      <c r="H39" s="75">
        <v>37.1044</v>
      </c>
      <c r="I39" s="75">
        <v>0</v>
      </c>
    </row>
    <row r="40" spans="1:9" ht="24" customHeight="1">
      <c r="A40" s="65" t="s">
        <v>406</v>
      </c>
      <c r="B40" s="180" t="s">
        <v>407</v>
      </c>
      <c r="C40" s="76" t="s">
        <v>327</v>
      </c>
      <c r="D40" s="76" t="s">
        <v>408</v>
      </c>
      <c r="E40" s="67">
        <v>0</v>
      </c>
      <c r="F40" s="67">
        <v>0</v>
      </c>
      <c r="G40" s="67">
        <v>0</v>
      </c>
      <c r="H40" s="67">
        <v>0</v>
      </c>
      <c r="I40" s="67">
        <v>0</v>
      </c>
    </row>
    <row r="41" spans="1:9" ht="35.25" customHeight="1">
      <c r="A41" s="65" t="s">
        <v>409</v>
      </c>
      <c r="B41" s="180"/>
      <c r="C41" s="182" t="s">
        <v>410</v>
      </c>
      <c r="D41" s="182"/>
      <c r="E41" s="68">
        <f>E40</f>
        <v>0</v>
      </c>
      <c r="F41" s="68">
        <f>F40</f>
        <v>0</v>
      </c>
      <c r="G41" s="68">
        <f>G40</f>
        <v>0</v>
      </c>
      <c r="H41" s="68">
        <f>H40</f>
        <v>0</v>
      </c>
      <c r="I41" s="68">
        <f>I40</f>
        <v>0</v>
      </c>
    </row>
    <row r="42" spans="1:9" ht="24" customHeight="1">
      <c r="A42" s="65" t="s">
        <v>411</v>
      </c>
      <c r="B42" s="180" t="s">
        <v>412</v>
      </c>
      <c r="C42" s="76" t="s">
        <v>327</v>
      </c>
      <c r="D42" s="76" t="s">
        <v>413</v>
      </c>
      <c r="E42" s="67">
        <v>17.6856</v>
      </c>
      <c r="F42" s="67">
        <v>100.7018</v>
      </c>
      <c r="G42" s="67">
        <v>4.4799</v>
      </c>
      <c r="H42" s="67">
        <v>40.8715</v>
      </c>
      <c r="I42" s="67">
        <v>4.0016</v>
      </c>
    </row>
    <row r="43" spans="1:9" ht="51">
      <c r="A43" s="65" t="s">
        <v>414</v>
      </c>
      <c r="B43" s="180"/>
      <c r="C43" s="74" t="s">
        <v>330</v>
      </c>
      <c r="D43" s="74" t="s">
        <v>415</v>
      </c>
      <c r="E43" s="67">
        <v>10.6084</v>
      </c>
      <c r="F43" s="67">
        <v>100.1856</v>
      </c>
      <c r="G43" s="67">
        <v>1.7241</v>
      </c>
      <c r="H43" s="67">
        <v>2.9666</v>
      </c>
      <c r="I43" s="67">
        <v>1.604</v>
      </c>
    </row>
    <row r="44" spans="1:9" ht="50.25" customHeight="1">
      <c r="A44" s="65" t="s">
        <v>416</v>
      </c>
      <c r="B44" s="180"/>
      <c r="C44" s="182" t="s">
        <v>417</v>
      </c>
      <c r="D44" s="182"/>
      <c r="E44" s="75">
        <v>15.331</v>
      </c>
      <c r="F44" s="75">
        <v>100.5085</v>
      </c>
      <c r="G44" s="75">
        <v>3.317</v>
      </c>
      <c r="H44" s="75">
        <v>9.3278</v>
      </c>
      <c r="I44" s="75">
        <v>3.0358</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82.1424</v>
      </c>
      <c r="F46" s="67">
        <v>100</v>
      </c>
      <c r="G46" s="67">
        <v>75.6128</v>
      </c>
      <c r="H46" s="67">
        <v>72.9522</v>
      </c>
      <c r="I46" s="67">
        <v>95.7725</v>
      </c>
    </row>
    <row r="47" spans="1:9" ht="12.75">
      <c r="A47" s="65" t="s">
        <v>423</v>
      </c>
      <c r="B47" s="180"/>
      <c r="C47" s="74" t="s">
        <v>333</v>
      </c>
      <c r="D47" s="74" t="s">
        <v>424</v>
      </c>
      <c r="E47" s="67">
        <v>53.6242</v>
      </c>
      <c r="F47" s="67">
        <v>100</v>
      </c>
      <c r="G47" s="67">
        <v>63.7359</v>
      </c>
      <c r="H47" s="67">
        <v>62.2484</v>
      </c>
      <c r="I47" s="67">
        <v>66.208</v>
      </c>
    </row>
    <row r="48" spans="1:9" ht="12.75">
      <c r="A48" s="65" t="s">
        <v>425</v>
      </c>
      <c r="B48" s="180"/>
      <c r="C48" s="74" t="s">
        <v>336</v>
      </c>
      <c r="D48" s="74" t="s">
        <v>426</v>
      </c>
      <c r="E48" s="67">
        <v>81.6719</v>
      </c>
      <c r="F48" s="67">
        <v>100</v>
      </c>
      <c r="G48" s="67">
        <v>14.1896</v>
      </c>
      <c r="H48" s="67">
        <v>21.2236</v>
      </c>
      <c r="I48" s="67">
        <v>0</v>
      </c>
    </row>
    <row r="49" spans="1:9" ht="51">
      <c r="A49" s="65" t="s">
        <v>427</v>
      </c>
      <c r="B49" s="180"/>
      <c r="C49" s="74" t="s">
        <v>339</v>
      </c>
      <c r="D49" s="74" t="s">
        <v>428</v>
      </c>
      <c r="E49" s="67">
        <v>0</v>
      </c>
      <c r="F49" s="67">
        <v>0</v>
      </c>
      <c r="G49" s="67">
        <v>0</v>
      </c>
      <c r="H49" s="67">
        <v>0</v>
      </c>
      <c r="I49" s="67">
        <v>0</v>
      </c>
    </row>
    <row r="50" spans="1:9" ht="25.5">
      <c r="A50" s="65" t="s">
        <v>429</v>
      </c>
      <c r="B50" s="180"/>
      <c r="C50" s="74" t="s">
        <v>342</v>
      </c>
      <c r="D50" s="74" t="s">
        <v>430</v>
      </c>
      <c r="E50" s="67">
        <v>50</v>
      </c>
      <c r="F50" s="67">
        <v>100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54.859</v>
      </c>
      <c r="F53" s="75">
        <v>100</v>
      </c>
      <c r="G53" s="75">
        <v>63.9814</v>
      </c>
      <c r="H53" s="75">
        <v>62.7365</v>
      </c>
      <c r="I53" s="75">
        <v>66.154</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19.2859</v>
      </c>
      <c r="F58" s="67">
        <v>100</v>
      </c>
      <c r="G58" s="67">
        <v>14.8515</v>
      </c>
      <c r="H58" s="67">
        <v>5.2932</v>
      </c>
      <c r="I58" s="67">
        <v>17.0746</v>
      </c>
    </row>
    <row r="59" spans="1:9" ht="27" customHeight="1">
      <c r="A59" s="65" t="s">
        <v>448</v>
      </c>
      <c r="B59" s="180"/>
      <c r="C59" s="182" t="s">
        <v>449</v>
      </c>
      <c r="D59" s="182"/>
      <c r="E59" s="75">
        <v>19.2859</v>
      </c>
      <c r="F59" s="75">
        <v>100</v>
      </c>
      <c r="G59" s="75">
        <v>14.8515</v>
      </c>
      <c r="H59" s="75">
        <v>5.2932</v>
      </c>
      <c r="I59" s="75">
        <v>17.0746</v>
      </c>
    </row>
    <row r="60" spans="1:9" ht="14.25" customHeight="1">
      <c r="A60" s="65" t="s">
        <v>450</v>
      </c>
      <c r="B60" s="180" t="s">
        <v>451</v>
      </c>
      <c r="C60" s="76" t="s">
        <v>327</v>
      </c>
      <c r="D60" s="76" t="s">
        <v>452</v>
      </c>
      <c r="E60" s="67">
        <v>100</v>
      </c>
      <c r="F60" s="67">
        <v>100</v>
      </c>
      <c r="G60" s="67">
        <v>0</v>
      </c>
      <c r="H60" s="67">
        <v>0</v>
      </c>
      <c r="I60" s="67">
        <v>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0</v>
      </c>
      <c r="H62" s="75">
        <v>0</v>
      </c>
      <c r="I62" s="75">
        <v>0</v>
      </c>
    </row>
    <row r="63" spans="1:9" ht="24" customHeight="1">
      <c r="A63" s="65" t="s">
        <v>457</v>
      </c>
      <c r="B63" s="180" t="s">
        <v>458</v>
      </c>
      <c r="C63" s="76" t="s">
        <v>327</v>
      </c>
      <c r="D63" s="76" t="s">
        <v>459</v>
      </c>
      <c r="E63" s="67">
        <v>0</v>
      </c>
      <c r="F63" s="67">
        <v>0</v>
      </c>
      <c r="G63" s="67">
        <v>0</v>
      </c>
      <c r="H63" s="67">
        <v>0</v>
      </c>
      <c r="I63" s="67">
        <v>0</v>
      </c>
    </row>
    <row r="64" spans="1:9" ht="12.75">
      <c r="A64" s="65" t="s">
        <v>460</v>
      </c>
      <c r="B64" s="180"/>
      <c r="C64" s="74" t="s">
        <v>330</v>
      </c>
      <c r="D64" s="74" t="s">
        <v>461</v>
      </c>
      <c r="E64" s="67">
        <v>38.1951</v>
      </c>
      <c r="F64" s="67">
        <v>100</v>
      </c>
      <c r="G64" s="67">
        <v>45.0546</v>
      </c>
      <c r="H64" s="67">
        <v>14.2781</v>
      </c>
      <c r="I64" s="67">
        <v>65.4122</v>
      </c>
    </row>
    <row r="65" spans="1:9" ht="12.75">
      <c r="A65" s="65" t="s">
        <v>462</v>
      </c>
      <c r="B65" s="180"/>
      <c r="C65" s="74" t="s">
        <v>333</v>
      </c>
      <c r="D65" s="74" t="s">
        <v>463</v>
      </c>
      <c r="E65" s="67">
        <v>32.6698</v>
      </c>
      <c r="F65" s="67">
        <v>100</v>
      </c>
      <c r="G65" s="67">
        <v>18.8631</v>
      </c>
      <c r="H65" s="67">
        <v>0</v>
      </c>
      <c r="I65" s="67">
        <v>18.8631</v>
      </c>
    </row>
    <row r="66" spans="1:9" ht="38.25">
      <c r="A66" s="65" t="s">
        <v>464</v>
      </c>
      <c r="B66" s="180"/>
      <c r="C66" s="74" t="s">
        <v>336</v>
      </c>
      <c r="D66" s="74" t="s">
        <v>465</v>
      </c>
      <c r="E66" s="67">
        <v>99.935</v>
      </c>
      <c r="F66" s="67">
        <v>100</v>
      </c>
      <c r="G66" s="67">
        <v>0</v>
      </c>
      <c r="H66" s="67">
        <v>0</v>
      </c>
      <c r="I66" s="67">
        <v>0</v>
      </c>
    </row>
    <row r="67" spans="1:9" ht="12.75">
      <c r="A67" s="65" t="s">
        <v>466</v>
      </c>
      <c r="B67" s="180"/>
      <c r="C67" s="74" t="s">
        <v>339</v>
      </c>
      <c r="D67" s="74" t="s">
        <v>467</v>
      </c>
      <c r="E67" s="67">
        <v>0</v>
      </c>
      <c r="F67" s="67">
        <v>0</v>
      </c>
      <c r="G67" s="67">
        <v>0</v>
      </c>
      <c r="H67" s="67">
        <v>0</v>
      </c>
      <c r="I67" s="67">
        <v>0</v>
      </c>
    </row>
    <row r="68" spans="1:9" ht="25.5">
      <c r="A68" s="65" t="s">
        <v>468</v>
      </c>
      <c r="B68" s="180"/>
      <c r="C68" s="74" t="s">
        <v>342</v>
      </c>
      <c r="D68" s="74" t="s">
        <v>469</v>
      </c>
      <c r="E68" s="67">
        <v>0</v>
      </c>
      <c r="F68" s="67">
        <v>0</v>
      </c>
      <c r="G68" s="67">
        <v>0</v>
      </c>
      <c r="H68" s="67">
        <v>0</v>
      </c>
      <c r="I68" s="67">
        <v>0</v>
      </c>
    </row>
    <row r="69" spans="1:9" ht="51">
      <c r="A69" s="65" t="s">
        <v>470</v>
      </c>
      <c r="B69" s="180"/>
      <c r="C69" s="74" t="s">
        <v>345</v>
      </c>
      <c r="D69" s="74" t="s">
        <v>471</v>
      </c>
      <c r="E69" s="67">
        <v>96.1322</v>
      </c>
      <c r="F69" s="67">
        <v>100</v>
      </c>
      <c r="G69" s="67">
        <v>96.6072</v>
      </c>
      <c r="H69" s="67">
        <v>96.481</v>
      </c>
      <c r="I69" s="67">
        <v>100</v>
      </c>
    </row>
    <row r="70" spans="1:9" ht="25.5">
      <c r="A70" s="65" t="s">
        <v>472</v>
      </c>
      <c r="B70" s="180"/>
      <c r="C70" s="74" t="s">
        <v>348</v>
      </c>
      <c r="D70" s="74" t="s">
        <v>473</v>
      </c>
      <c r="E70" s="67">
        <v>84.9529</v>
      </c>
      <c r="F70" s="67">
        <v>100</v>
      </c>
      <c r="G70" s="67">
        <v>86.8028</v>
      </c>
      <c r="H70" s="67">
        <v>84.7963</v>
      </c>
      <c r="I70" s="67">
        <v>100</v>
      </c>
    </row>
    <row r="71" spans="1:9" ht="25.5">
      <c r="A71" s="65" t="s">
        <v>474</v>
      </c>
      <c r="B71" s="180"/>
      <c r="C71" s="74" t="s">
        <v>351</v>
      </c>
      <c r="D71" s="74" t="s">
        <v>475</v>
      </c>
      <c r="E71" s="67">
        <v>53.8392</v>
      </c>
      <c r="F71" s="67">
        <v>100</v>
      </c>
      <c r="G71" s="67">
        <v>53.6775</v>
      </c>
      <c r="H71" s="67">
        <v>55.8589</v>
      </c>
      <c r="I71" s="67">
        <v>51.0373</v>
      </c>
    </row>
    <row r="72" spans="1:9" ht="42" customHeight="1">
      <c r="A72" s="65" t="s">
        <v>476</v>
      </c>
      <c r="B72" s="180"/>
      <c r="C72" s="182" t="s">
        <v>477</v>
      </c>
      <c r="D72" s="182"/>
      <c r="E72" s="75">
        <v>46.7462</v>
      </c>
      <c r="F72" s="75">
        <v>100</v>
      </c>
      <c r="G72" s="75">
        <v>49.7946</v>
      </c>
      <c r="H72" s="75">
        <v>41.2539</v>
      </c>
      <c r="I72" s="75">
        <v>56.7157</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0</v>
      </c>
      <c r="F81" s="67">
        <v>0</v>
      </c>
      <c r="G81" s="67">
        <v>0</v>
      </c>
      <c r="H81" s="67">
        <v>0</v>
      </c>
      <c r="I81" s="67">
        <v>0</v>
      </c>
    </row>
    <row r="82" spans="1:9" ht="38.25">
      <c r="A82" s="65" t="s">
        <v>498</v>
      </c>
      <c r="B82" s="180"/>
      <c r="C82" s="74" t="s">
        <v>330</v>
      </c>
      <c r="D82" s="74" t="s">
        <v>499</v>
      </c>
      <c r="E82" s="67">
        <v>0</v>
      </c>
      <c r="F82" s="67">
        <v>100</v>
      </c>
      <c r="G82" s="67">
        <v>13.2506</v>
      </c>
      <c r="H82" s="67">
        <v>0</v>
      </c>
      <c r="I82" s="67">
        <v>13.2506</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0</v>
      </c>
      <c r="F84" s="67">
        <v>0</v>
      </c>
      <c r="G84" s="67">
        <v>0</v>
      </c>
      <c r="H84" s="67">
        <v>0</v>
      </c>
      <c r="I84" s="67">
        <v>0</v>
      </c>
    </row>
    <row r="85" spans="1:9" ht="43.5" customHeight="1">
      <c r="A85" s="65" t="s">
        <v>504</v>
      </c>
      <c r="B85" s="180"/>
      <c r="C85" s="182" t="s">
        <v>505</v>
      </c>
      <c r="D85" s="182"/>
      <c r="E85" s="75">
        <v>0</v>
      </c>
      <c r="F85" s="75">
        <v>100</v>
      </c>
      <c r="G85" s="75">
        <v>13.2506</v>
      </c>
      <c r="H85" s="75">
        <v>0</v>
      </c>
      <c r="I85" s="75">
        <v>13.2506</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85.1188</v>
      </c>
      <c r="F88" s="67">
        <v>100</v>
      </c>
      <c r="G88" s="67">
        <v>87.2396</v>
      </c>
      <c r="H88" s="67">
        <v>87.9458</v>
      </c>
      <c r="I88" s="67">
        <v>84.3711</v>
      </c>
    </row>
    <row r="89" spans="1:9" ht="48" customHeight="1">
      <c r="A89" s="65" t="s">
        <v>513</v>
      </c>
      <c r="B89" s="180"/>
      <c r="C89" s="182" t="s">
        <v>514</v>
      </c>
      <c r="D89" s="182"/>
      <c r="E89" s="75">
        <v>85.1188</v>
      </c>
      <c r="F89" s="75">
        <v>100</v>
      </c>
      <c r="G89" s="75">
        <v>87.2396</v>
      </c>
      <c r="H89" s="75">
        <v>87.9458</v>
      </c>
      <c r="I89" s="75">
        <v>84.3711</v>
      </c>
    </row>
    <row r="90" spans="1:9" ht="34.5" customHeight="1">
      <c r="A90" s="65" t="s">
        <v>515</v>
      </c>
      <c r="B90" s="180" t="s">
        <v>516</v>
      </c>
      <c r="C90" s="76" t="s">
        <v>327</v>
      </c>
      <c r="D90" s="76" t="s">
        <v>517</v>
      </c>
      <c r="E90" s="67">
        <v>0</v>
      </c>
      <c r="F90" s="67">
        <v>0</v>
      </c>
      <c r="G90" s="67">
        <v>0</v>
      </c>
      <c r="H90" s="67">
        <v>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0</v>
      </c>
      <c r="F92" s="75">
        <v>0</v>
      </c>
      <c r="G92" s="75">
        <v>0</v>
      </c>
      <c r="H92" s="75">
        <v>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100</v>
      </c>
      <c r="G95" s="67">
        <v>42.0557</v>
      </c>
      <c r="H95" s="67">
        <v>0</v>
      </c>
      <c r="I95" s="67">
        <v>42.0557</v>
      </c>
    </row>
    <row r="96" spans="1:9" ht="44.25" customHeight="1">
      <c r="A96" s="65" t="s">
        <v>530</v>
      </c>
      <c r="B96" s="184"/>
      <c r="C96" s="182" t="s">
        <v>531</v>
      </c>
      <c r="D96" s="182"/>
      <c r="E96" s="68">
        <f>E95</f>
        <v>0</v>
      </c>
      <c r="F96" s="68">
        <f>F95</f>
        <v>100</v>
      </c>
      <c r="G96" s="68">
        <f>G95</f>
        <v>42.0557</v>
      </c>
      <c r="H96" s="68">
        <f>H95</f>
        <v>0</v>
      </c>
      <c r="I96" s="68">
        <f>I95</f>
        <v>42.0557</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56.8086</v>
      </c>
      <c r="F99" s="67">
        <v>56.8086</v>
      </c>
      <c r="G99" s="67">
        <v>0</v>
      </c>
      <c r="H99" s="67">
        <v>0</v>
      </c>
      <c r="I99" s="67">
        <v>0</v>
      </c>
    </row>
    <row r="100" spans="1:9" ht="25.5">
      <c r="A100" s="65" t="s">
        <v>540</v>
      </c>
      <c r="B100" s="180"/>
      <c r="C100" s="74" t="s">
        <v>330</v>
      </c>
      <c r="D100" s="74" t="s">
        <v>541</v>
      </c>
      <c r="E100" s="67">
        <v>0</v>
      </c>
      <c r="F100" s="67">
        <v>0</v>
      </c>
      <c r="G100" s="67">
        <v>0</v>
      </c>
      <c r="H100" s="67">
        <v>0</v>
      </c>
      <c r="I100" s="67">
        <v>0</v>
      </c>
    </row>
    <row r="101" spans="1:9" ht="12.75">
      <c r="A101" s="65" t="s">
        <v>542</v>
      </c>
      <c r="B101" s="180"/>
      <c r="C101" s="74" t="s">
        <v>333</v>
      </c>
      <c r="D101" s="74" t="s">
        <v>543</v>
      </c>
      <c r="E101" s="67">
        <v>0</v>
      </c>
      <c r="F101" s="67">
        <v>0</v>
      </c>
      <c r="G101" s="67">
        <v>0</v>
      </c>
      <c r="H101" s="67">
        <v>0</v>
      </c>
      <c r="I101" s="67">
        <v>0</v>
      </c>
    </row>
    <row r="102" spans="1:9" ht="42" customHeight="1">
      <c r="A102" s="65" t="s">
        <v>544</v>
      </c>
      <c r="B102" s="180"/>
      <c r="C102" s="182" t="s">
        <v>545</v>
      </c>
      <c r="D102" s="182"/>
      <c r="E102" s="75">
        <v>1.5077</v>
      </c>
      <c r="F102" s="75">
        <v>1.5077</v>
      </c>
      <c r="G102" s="75">
        <v>0</v>
      </c>
      <c r="H102" s="75">
        <v>0</v>
      </c>
      <c r="I102" s="75">
        <v>0</v>
      </c>
    </row>
    <row r="103" spans="1:9" ht="34.5" customHeight="1">
      <c r="A103" s="65" t="s">
        <v>546</v>
      </c>
      <c r="B103" s="180" t="s">
        <v>547</v>
      </c>
      <c r="C103" s="76" t="s">
        <v>327</v>
      </c>
      <c r="D103" s="76" t="s">
        <v>548</v>
      </c>
      <c r="E103" s="67">
        <v>100</v>
      </c>
      <c r="F103" s="67">
        <v>100</v>
      </c>
      <c r="G103" s="67">
        <v>95.1744</v>
      </c>
      <c r="H103" s="67">
        <v>95.1744</v>
      </c>
      <c r="I103" s="67">
        <v>0</v>
      </c>
    </row>
    <row r="104" spans="1:9" ht="38.25">
      <c r="A104" s="65" t="s">
        <v>549</v>
      </c>
      <c r="B104" s="180"/>
      <c r="C104" s="74" t="s">
        <v>330</v>
      </c>
      <c r="D104" s="74" t="s">
        <v>550</v>
      </c>
      <c r="E104" s="67">
        <v>100</v>
      </c>
      <c r="F104" s="67">
        <v>100</v>
      </c>
      <c r="G104" s="67">
        <v>60.5755</v>
      </c>
      <c r="H104" s="67">
        <v>60.5755</v>
      </c>
      <c r="I104" s="67">
        <v>0</v>
      </c>
    </row>
    <row r="105" spans="1:9" ht="38.25" customHeight="1">
      <c r="A105" s="65" t="s">
        <v>551</v>
      </c>
      <c r="B105" s="180"/>
      <c r="C105" s="185" t="s">
        <v>552</v>
      </c>
      <c r="D105" s="185"/>
      <c r="E105" s="75">
        <v>100</v>
      </c>
      <c r="F105" s="75">
        <v>100</v>
      </c>
      <c r="G105" s="75">
        <v>66.2518</v>
      </c>
      <c r="H105" s="75">
        <v>66.2518</v>
      </c>
      <c r="I105" s="75">
        <v>0</v>
      </c>
    </row>
    <row r="106" spans="1:9" ht="24" customHeight="1">
      <c r="A106" s="65" t="s">
        <v>553</v>
      </c>
      <c r="B106" s="180" t="s">
        <v>554</v>
      </c>
      <c r="C106" s="76" t="s">
        <v>327</v>
      </c>
      <c r="D106" s="76" t="s">
        <v>555</v>
      </c>
      <c r="E106" s="67">
        <v>0</v>
      </c>
      <c r="F106" s="67">
        <v>100</v>
      </c>
      <c r="G106" s="67">
        <v>0</v>
      </c>
      <c r="H106" s="67">
        <v>0</v>
      </c>
      <c r="I106" s="67">
        <v>0</v>
      </c>
    </row>
    <row r="107" spans="1:9" ht="36.75" customHeight="1">
      <c r="A107" s="65" t="s">
        <v>553</v>
      </c>
      <c r="B107" s="180"/>
      <c r="C107" s="182" t="s">
        <v>556</v>
      </c>
      <c r="D107" s="182"/>
      <c r="E107" s="68">
        <f>E106</f>
        <v>0</v>
      </c>
      <c r="F107" s="68">
        <f>F106</f>
        <v>100</v>
      </c>
      <c r="G107" s="68">
        <f>G106</f>
        <v>0</v>
      </c>
      <c r="H107" s="68">
        <f>H106</f>
        <v>0</v>
      </c>
      <c r="I107" s="68">
        <f>I106</f>
        <v>0</v>
      </c>
    </row>
    <row r="108" spans="1:9" ht="24" customHeight="1">
      <c r="A108" s="65" t="s">
        <v>557</v>
      </c>
      <c r="B108" s="180" t="s">
        <v>558</v>
      </c>
      <c r="C108" s="76" t="s">
        <v>327</v>
      </c>
      <c r="D108" s="76" t="s">
        <v>559</v>
      </c>
      <c r="E108" s="67">
        <v>82.3709</v>
      </c>
      <c r="F108" s="67">
        <v>100</v>
      </c>
      <c r="G108" s="67">
        <v>72.8231</v>
      </c>
      <c r="H108" s="67">
        <v>93.7991</v>
      </c>
      <c r="I108" s="67">
        <v>7.4625</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82.3709</v>
      </c>
      <c r="F110" s="75">
        <v>100</v>
      </c>
      <c r="G110" s="75">
        <v>72.8231</v>
      </c>
      <c r="H110" s="75">
        <v>93.7991</v>
      </c>
      <c r="I110" s="75">
        <v>7.4625</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Esti</dc:creator>
  <cp:keywords/>
  <dc:description/>
  <cp:lastModifiedBy>Ufficio Tributi</cp:lastModifiedBy>
  <dcterms:created xsi:type="dcterms:W3CDTF">2021-05-11T09:53:45Z</dcterms:created>
  <dcterms:modified xsi:type="dcterms:W3CDTF">2021-05-11T09:53:46Z</dcterms:modified>
  <cp:category/>
  <cp:version/>
  <cp:contentType/>
  <cp:contentStatus/>
</cp:coreProperties>
</file>